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085" yWindow="75" windowWidth="14340" windowHeight="11025" tabRatio="895" activeTab="2"/>
  </bookViews>
  <sheets>
    <sheet name="2021-02" sheetId="108" r:id="rId1"/>
    <sheet name="2021-03" sheetId="94" r:id="rId2"/>
    <sheet name="2021-04" sheetId="98" r:id="rId3"/>
    <sheet name="2021-05" sheetId="99" r:id="rId4"/>
    <sheet name="2021-06" sheetId="100" r:id="rId5"/>
    <sheet name="2020-07" sheetId="101" r:id="rId6"/>
    <sheet name="2021-08" sheetId="97" r:id="rId7"/>
    <sheet name="2021-09" sheetId="102" r:id="rId8"/>
    <sheet name="2021-10" sheetId="103" r:id="rId9"/>
    <sheet name="2021-11" sheetId="104" r:id="rId10"/>
    <sheet name="2021-12" sheetId="105" r:id="rId11"/>
    <sheet name="2022-1 " sheetId="107" r:id="rId12"/>
    <sheet name="ミサ担当表" sheetId="109" r:id="rId13"/>
    <sheet name="掃除当番表" sheetId="110" r:id="rId14"/>
    <sheet name="教会連絡網" sheetId="111" r:id="rId15"/>
    <sheet name="2020会計報告" sheetId="112" r:id="rId16"/>
  </sheets>
  <definedNames>
    <definedName name="_xlnm.Print_Area" localSheetId="5">'2020-07'!$A$1:$N$43</definedName>
    <definedName name="_xlnm.Print_Area" localSheetId="1">'2021-03'!$A$1:$N$46</definedName>
    <definedName name="_xlnm.Print_Area" localSheetId="2">'2021-04'!$A$1:$N$48</definedName>
    <definedName name="_xlnm.Print_Area" localSheetId="3">'2021-05'!$A$1:$N$43</definedName>
    <definedName name="_xlnm.Print_Area" localSheetId="4">'2021-06'!$A$1:$N$39</definedName>
    <definedName name="_xlnm.Print_Area" localSheetId="6">'2021-08'!$A$1:$N$47</definedName>
    <definedName name="_xlnm.Print_Area" localSheetId="7">'2021-09'!$A$1:$N$45</definedName>
    <definedName name="_xlnm.Print_Area" localSheetId="8">'2021-10'!$A$1:$N$49</definedName>
    <definedName name="_xlnm.Print_Area" localSheetId="9">'2021-11'!$A$1:$N$47</definedName>
    <definedName name="_xlnm.Print_Area" localSheetId="10">'2021-12'!$A$1:$N$48</definedName>
    <definedName name="_xlnm.Print_Area" localSheetId="11">'2022-1 '!$A$1:$N$46</definedName>
    <definedName name="_xlnm.Print_Area" localSheetId="12">ミサ担当表!$A$1:$K$36</definedName>
  </definedNames>
  <calcPr calcId="145621"/>
</workbook>
</file>

<file path=xl/calcChain.xml><?xml version="1.0" encoding="utf-8"?>
<calcChain xmlns="http://schemas.openxmlformats.org/spreadsheetml/2006/main">
  <c r="K37" i="107" l="1"/>
  <c r="I38" i="107"/>
  <c r="H38" i="107"/>
  <c r="G38" i="107"/>
  <c r="K32" i="107"/>
  <c r="I33" i="107"/>
  <c r="H33" i="107"/>
  <c r="G33" i="107"/>
  <c r="K26" i="107"/>
  <c r="I27" i="107"/>
  <c r="H27" i="107"/>
  <c r="G27" i="107"/>
  <c r="K20" i="107"/>
  <c r="I21" i="107"/>
  <c r="H21" i="107"/>
  <c r="G21" i="107"/>
  <c r="K14" i="107"/>
  <c r="I15" i="107"/>
  <c r="H15" i="107"/>
  <c r="G15" i="107"/>
  <c r="A40" i="107"/>
  <c r="I36" i="105"/>
  <c r="H36" i="105"/>
  <c r="G36" i="105"/>
  <c r="K35" i="105"/>
  <c r="K33" i="105"/>
  <c r="I35" i="105"/>
  <c r="H35" i="105"/>
  <c r="G35" i="105"/>
  <c r="K27" i="105"/>
  <c r="I28" i="105"/>
  <c r="H28" i="105"/>
  <c r="G28" i="105"/>
  <c r="K20" i="105"/>
  <c r="I21" i="105"/>
  <c r="H21" i="105"/>
  <c r="G21" i="105"/>
  <c r="K14" i="105"/>
  <c r="I15" i="105"/>
  <c r="H15" i="105"/>
  <c r="G15" i="105"/>
  <c r="A42" i="105"/>
  <c r="K34" i="104"/>
  <c r="I35" i="104"/>
  <c r="H35" i="104"/>
  <c r="G35" i="104"/>
  <c r="K28" i="104"/>
  <c r="I29" i="104"/>
  <c r="H29" i="104"/>
  <c r="G29" i="104"/>
  <c r="K21" i="104"/>
  <c r="I22" i="104"/>
  <c r="H22" i="104"/>
  <c r="G22" i="104"/>
  <c r="K16" i="104"/>
  <c r="I17" i="104"/>
  <c r="H17" i="104"/>
  <c r="G17" i="104"/>
  <c r="A38" i="104"/>
  <c r="A17" i="104"/>
  <c r="A16" i="104"/>
  <c r="K37" i="103"/>
  <c r="I38" i="103"/>
  <c r="H38" i="103"/>
  <c r="G38" i="103"/>
  <c r="K32" i="103"/>
  <c r="I33" i="103"/>
  <c r="H33" i="103"/>
  <c r="G33" i="103"/>
  <c r="K27" i="103"/>
  <c r="I28" i="103"/>
  <c r="H28" i="103"/>
  <c r="G28" i="103"/>
  <c r="K20" i="103"/>
  <c r="I21" i="103"/>
  <c r="H21" i="103"/>
  <c r="G21" i="103"/>
  <c r="K14" i="103"/>
  <c r="I15" i="103"/>
  <c r="H15" i="103"/>
  <c r="G15" i="103"/>
  <c r="K33" i="102"/>
  <c r="I34" i="102"/>
  <c r="H34" i="102"/>
  <c r="G34" i="102"/>
  <c r="K28" i="102"/>
  <c r="I29" i="102"/>
  <c r="H29" i="102"/>
  <c r="G29" i="102"/>
  <c r="K21" i="102"/>
  <c r="I22" i="102"/>
  <c r="H22" i="102"/>
  <c r="G22" i="102"/>
  <c r="K15" i="102"/>
  <c r="I16" i="102"/>
  <c r="H16" i="102"/>
  <c r="G16" i="102"/>
  <c r="K38" i="97"/>
  <c r="I39" i="97"/>
  <c r="H39" i="97"/>
  <c r="G39" i="97"/>
  <c r="K33" i="97"/>
  <c r="I34" i="97"/>
  <c r="H34" i="97"/>
  <c r="G34" i="97"/>
  <c r="K28" i="97"/>
  <c r="I29" i="97"/>
  <c r="H29" i="97"/>
  <c r="G29" i="97"/>
  <c r="K20" i="97"/>
  <c r="I21" i="97"/>
  <c r="H21" i="97"/>
  <c r="G21" i="97"/>
  <c r="K14" i="97"/>
  <c r="I15" i="97"/>
  <c r="H15" i="97"/>
  <c r="G15" i="97"/>
  <c r="K34" i="101"/>
  <c r="I35" i="101"/>
  <c r="H35" i="101"/>
  <c r="G35" i="101"/>
  <c r="K29" i="101"/>
  <c r="I30" i="101"/>
  <c r="H30" i="101"/>
  <c r="G30" i="101"/>
  <c r="K24" i="101"/>
  <c r="I25" i="101"/>
  <c r="H25" i="101"/>
  <c r="G25" i="101"/>
  <c r="K19" i="101"/>
  <c r="I20" i="101"/>
  <c r="H20" i="101"/>
  <c r="G20" i="101"/>
  <c r="K14" i="101"/>
  <c r="I15" i="101"/>
  <c r="H15" i="101"/>
  <c r="G15" i="101"/>
  <c r="K30" i="100"/>
  <c r="K25" i="100"/>
  <c r="K20" i="100"/>
  <c r="K14" i="100"/>
  <c r="I31" i="100"/>
  <c r="H31" i="100"/>
  <c r="G31" i="100"/>
  <c r="I26" i="100"/>
  <c r="H26" i="100"/>
  <c r="G26" i="100"/>
  <c r="I21" i="100"/>
  <c r="H21" i="100"/>
  <c r="G21" i="100"/>
  <c r="I15" i="100"/>
  <c r="H15" i="100"/>
  <c r="G15" i="100"/>
  <c r="I36" i="99"/>
  <c r="H36" i="99"/>
  <c r="G36" i="99"/>
  <c r="I32" i="99"/>
  <c r="H32" i="99"/>
  <c r="G32" i="99"/>
  <c r="I27" i="99"/>
  <c r="H27" i="99"/>
  <c r="G27" i="99"/>
  <c r="I22" i="99"/>
  <c r="H22" i="99"/>
  <c r="G22" i="99"/>
  <c r="I15" i="99"/>
  <c r="H15" i="99"/>
  <c r="G15" i="99"/>
  <c r="K35" i="99"/>
  <c r="K31" i="99"/>
  <c r="K26" i="99"/>
  <c r="K21" i="99"/>
  <c r="K14" i="99"/>
  <c r="A38" i="99"/>
  <c r="I32" i="98"/>
  <c r="H32" i="98"/>
  <c r="G32" i="98"/>
  <c r="I27" i="98"/>
  <c r="G27" i="98"/>
  <c r="H27" i="98"/>
  <c r="I22" i="98"/>
  <c r="H22" i="98"/>
  <c r="G22" i="98"/>
  <c r="I17" i="98"/>
  <c r="H17" i="98"/>
  <c r="G17" i="98"/>
  <c r="K31" i="98"/>
  <c r="K26" i="98"/>
  <c r="K21" i="98"/>
  <c r="K16" i="98"/>
  <c r="A15" i="98"/>
  <c r="A16" i="98" s="1"/>
  <c r="I32" i="94"/>
  <c r="H32" i="94"/>
  <c r="G32" i="94"/>
  <c r="I27" i="94"/>
  <c r="H27" i="94"/>
  <c r="G27" i="94"/>
  <c r="I22" i="94"/>
  <c r="H22" i="94"/>
  <c r="G22" i="94"/>
  <c r="K31" i="94"/>
  <c r="K26" i="94"/>
  <c r="K21" i="94"/>
  <c r="K15" i="94"/>
  <c r="I16" i="94"/>
  <c r="H16" i="94"/>
  <c r="G16" i="94"/>
  <c r="K34" i="108"/>
  <c r="K28" i="108"/>
  <c r="K21" i="108"/>
  <c r="K15" i="108"/>
  <c r="I35" i="108"/>
  <c r="H35" i="108"/>
  <c r="G35" i="108"/>
  <c r="I29" i="108"/>
  <c r="H29" i="108"/>
  <c r="G29" i="108"/>
  <c r="I22" i="108"/>
  <c r="H22" i="108"/>
  <c r="G22" i="108"/>
  <c r="I16" i="108"/>
  <c r="H16" i="108"/>
  <c r="G16" i="108"/>
  <c r="A19" i="94"/>
  <c r="A20" i="94" s="1"/>
  <c r="A38" i="108"/>
  <c r="F6" i="109" l="1"/>
  <c r="F7" i="109" s="1"/>
  <c r="F8" i="109" s="1"/>
  <c r="F9" i="109" s="1"/>
  <c r="F10" i="109" s="1"/>
  <c r="F11" i="109" s="1"/>
  <c r="F12" i="109" s="1"/>
  <c r="F13" i="109" s="1"/>
  <c r="F14" i="109" s="1"/>
  <c r="F15" i="109" s="1"/>
  <c r="F16" i="109" s="1"/>
  <c r="F17" i="109" s="1"/>
  <c r="F18" i="109" s="1"/>
  <c r="F19" i="109" s="1"/>
  <c r="F20" i="109" s="1"/>
  <c r="F21" i="109" s="1"/>
  <c r="F22" i="109" s="1"/>
  <c r="F23" i="109" s="1"/>
  <c r="F24" i="109" s="1"/>
  <c r="F27" i="109"/>
  <c r="F28" i="109" s="1"/>
  <c r="F29" i="109" s="1"/>
  <c r="F30" i="109" s="1"/>
  <c r="F31" i="109" s="1"/>
  <c r="D6" i="110"/>
  <c r="D7" i="110" s="1"/>
  <c r="D8" i="110" s="1"/>
  <c r="D9" i="110" s="1"/>
  <c r="D10" i="110" s="1"/>
  <c r="D11" i="110" s="1"/>
  <c r="D12" i="110" s="1"/>
  <c r="D13" i="110" s="1"/>
  <c r="D14" i="110" s="1"/>
  <c r="D15" i="110" s="1"/>
  <c r="D16" i="110" s="1"/>
  <c r="D17" i="110" s="1"/>
  <c r="D18" i="110" s="1"/>
  <c r="D19" i="110" s="1"/>
  <c r="D20" i="110" s="1"/>
  <c r="D21" i="110" s="1"/>
  <c r="D22" i="110" s="1"/>
  <c r="D23" i="110" s="1"/>
  <c r="D24" i="110" s="1"/>
  <c r="D27" i="110"/>
  <c r="D28" i="110" s="1"/>
  <c r="D29" i="110" s="1"/>
  <c r="D30" i="110" s="1"/>
  <c r="D31" i="110" s="1"/>
  <c r="A37" i="107" l="1"/>
  <c r="A38" i="107" s="1"/>
  <c r="A15" i="105"/>
  <c r="A17" i="105" s="1"/>
  <c r="A18" i="105" s="1"/>
  <c r="A19" i="104"/>
  <c r="A15" i="103"/>
  <c r="A17" i="103" s="1"/>
  <c r="A18" i="103" s="1"/>
  <c r="A15" i="102"/>
  <c r="A16" i="102" s="1"/>
  <c r="A18" i="102" s="1"/>
  <c r="A19" i="102" s="1"/>
  <c r="A38" i="97"/>
  <c r="A39" i="97" s="1"/>
  <c r="A41" i="97" s="1"/>
  <c r="A17" i="97"/>
  <c r="A18" i="97" s="1"/>
  <c r="A15" i="101"/>
  <c r="A17" i="101" s="1"/>
  <c r="A15" i="100"/>
  <c r="A17" i="100" s="1"/>
  <c r="A18" i="100" s="1"/>
  <c r="A36" i="99"/>
  <c r="A15" i="99"/>
  <c r="A17" i="99" s="1"/>
  <c r="A18" i="99" s="1"/>
  <c r="A19" i="99" s="1"/>
  <c r="A17" i="98"/>
  <c r="A19" i="98" s="1"/>
  <c r="A6" i="109"/>
  <c r="A7" i="109" s="1"/>
  <c r="A8" i="109" s="1"/>
  <c r="A9" i="109" s="1"/>
  <c r="A10" i="109" s="1"/>
  <c r="A11" i="109" s="1"/>
  <c r="A12" i="109" s="1"/>
  <c r="A13" i="109" s="1"/>
  <c r="A14" i="109" s="1"/>
  <c r="A15" i="109" s="1"/>
  <c r="A16" i="109" s="1"/>
  <c r="A17" i="109" s="1"/>
  <c r="A18" i="109" s="1"/>
  <c r="A19" i="109" s="1"/>
  <c r="A20" i="109" s="1"/>
  <c r="A21" i="109" s="1"/>
  <c r="A22" i="109" s="1"/>
  <c r="A23" i="109" s="1"/>
  <c r="A24" i="109" s="1"/>
  <c r="A25" i="109" s="1"/>
  <c r="A26" i="109" s="1"/>
  <c r="A27" i="109" s="1"/>
  <c r="A28" i="109" s="1"/>
  <c r="A29" i="109" s="1"/>
  <c r="A30" i="109" s="1"/>
  <c r="A6" i="110"/>
  <c r="A7" i="110" s="1"/>
  <c r="A8" i="110" s="1"/>
  <c r="A9" i="110" s="1"/>
  <c r="A10" i="110" s="1"/>
  <c r="A11" i="110" s="1"/>
  <c r="A12" i="110" s="1"/>
  <c r="A13" i="110" s="1"/>
  <c r="A14" i="110" s="1"/>
  <c r="A15" i="110" s="1"/>
  <c r="A16" i="110" s="1"/>
  <c r="A17" i="110" s="1"/>
  <c r="A18" i="110" s="1"/>
  <c r="A19" i="110" s="1"/>
  <c r="A20" i="110" s="1"/>
  <c r="A21" i="110" s="1"/>
  <c r="A22" i="110" s="1"/>
  <c r="A23" i="110" s="1"/>
  <c r="A24" i="110" s="1"/>
  <c r="A25" i="110" s="1"/>
  <c r="A26" i="110" s="1"/>
  <c r="A27" i="110" s="1"/>
  <c r="A28" i="110" s="1"/>
  <c r="A29" i="110" s="1"/>
  <c r="A30" i="110" s="1"/>
  <c r="A16" i="108"/>
  <c r="A34" i="108" l="1"/>
  <c r="A35" i="108" s="1"/>
  <c r="A28" i="108"/>
  <c r="A29" i="108" s="1"/>
  <c r="A31" i="108" s="1"/>
  <c r="A32" i="108" s="1"/>
  <c r="A19" i="108"/>
  <c r="A20" i="108" s="1"/>
  <c r="A21" i="108" s="1"/>
  <c r="A22" i="108" s="1"/>
  <c r="A17" i="108"/>
  <c r="A24" i="108" l="1"/>
  <c r="A23" i="108"/>
  <c r="A25" i="108" s="1"/>
  <c r="A26" i="108" s="1"/>
  <c r="A37" i="101" l="1"/>
  <c r="A32" i="107" l="1"/>
  <c r="A33" i="107" s="1"/>
  <c r="A35" i="107" s="1"/>
  <c r="A26" i="107"/>
  <c r="A27" i="107" s="1"/>
  <c r="A29" i="107" s="1"/>
  <c r="A30" i="107" s="1"/>
  <c r="A20" i="107"/>
  <c r="A21" i="107" s="1"/>
  <c r="A23" i="107" s="1"/>
  <c r="A24" i="107" s="1"/>
  <c r="A15" i="107"/>
  <c r="A17" i="107" l="1"/>
  <c r="A16" i="107"/>
  <c r="A18" i="107" s="1"/>
  <c r="A35" i="105"/>
  <c r="A36" i="105" s="1"/>
  <c r="A38" i="105" s="1"/>
  <c r="A39" i="105" s="1"/>
  <c r="A40" i="105" s="1"/>
  <c r="A41" i="105" s="1"/>
  <c r="A27" i="105"/>
  <c r="A28" i="105" s="1"/>
  <c r="A30" i="105" s="1"/>
  <c r="A31" i="105" s="1"/>
  <c r="A32" i="105" s="1"/>
  <c r="A33" i="105" s="1"/>
  <c r="A20" i="105"/>
  <c r="A21" i="105" s="1"/>
  <c r="A34" i="104"/>
  <c r="A35" i="104" s="1"/>
  <c r="A37" i="104" s="1"/>
  <c r="A28" i="104"/>
  <c r="A29" i="104" s="1"/>
  <c r="A31" i="104" s="1"/>
  <c r="A32" i="104" s="1"/>
  <c r="A21" i="104"/>
  <c r="A22" i="104" s="1"/>
  <c r="A32" i="103"/>
  <c r="A33" i="103" s="1"/>
  <c r="A35" i="103" s="1"/>
  <c r="A27" i="103"/>
  <c r="A28" i="103" s="1"/>
  <c r="A30" i="103" s="1"/>
  <c r="A20" i="103"/>
  <c r="A21" i="103" s="1"/>
  <c r="A33" i="102"/>
  <c r="A34" i="102" s="1"/>
  <c r="A36" i="102" s="1"/>
  <c r="A28" i="102"/>
  <c r="A29" i="102" s="1"/>
  <c r="A31" i="102" s="1"/>
  <c r="A21" i="102"/>
  <c r="A22" i="102" s="1"/>
  <c r="A24" i="102" s="1"/>
  <c r="A23" i="105" l="1"/>
  <c r="A22" i="105"/>
  <c r="A24" i="105" s="1"/>
  <c r="A25" i="105" s="1"/>
  <c r="A24" i="104"/>
  <c r="A23" i="104"/>
  <c r="A25" i="104" s="1"/>
  <c r="A26" i="104" s="1"/>
  <c r="A22" i="103"/>
  <c r="A24" i="103" s="1"/>
  <c r="A25" i="103" s="1"/>
  <c r="A23" i="103"/>
  <c r="A23" i="102"/>
  <c r="A25" i="102" s="1"/>
  <c r="A26" i="102" s="1"/>
  <c r="A29" i="101"/>
  <c r="A30" i="101" s="1"/>
  <c r="A32" i="101" s="1"/>
  <c r="A24" i="101"/>
  <c r="A25" i="101" s="1"/>
  <c r="A27" i="101" s="1"/>
  <c r="A19" i="101"/>
  <c r="A20" i="101" s="1"/>
  <c r="A22" i="101" l="1"/>
  <c r="A21" i="101"/>
  <c r="A30" i="100"/>
  <c r="A31" i="100" s="1"/>
  <c r="A33" i="100" s="1"/>
  <c r="A25" i="100"/>
  <c r="A26" i="100" s="1"/>
  <c r="A28" i="100" s="1"/>
  <c r="A20" i="100"/>
  <c r="A21" i="100" s="1"/>
  <c r="A22" i="100" l="1"/>
  <c r="A23" i="100"/>
  <c r="A31" i="99"/>
  <c r="A32" i="99" s="1"/>
  <c r="A34" i="99" s="1"/>
  <c r="A26" i="99"/>
  <c r="A27" i="99" s="1"/>
  <c r="A29" i="99" s="1"/>
  <c r="A21" i="99"/>
  <c r="A22" i="99" s="1"/>
  <c r="A31" i="98"/>
  <c r="A32" i="98" s="1"/>
  <c r="A34" i="98" s="1"/>
  <c r="A26" i="98"/>
  <c r="A27" i="98" s="1"/>
  <c r="A29" i="98" s="1"/>
  <c r="A21" i="98"/>
  <c r="A22" i="98" s="1"/>
  <c r="A35" i="98" l="1"/>
  <c r="A36" i="98" s="1"/>
  <c r="A37" i="98" s="1"/>
  <c r="A23" i="99"/>
  <c r="A24" i="99"/>
  <c r="A23" i="98"/>
  <c r="A24" i="98"/>
  <c r="A20" i="97"/>
  <c r="A28" i="97" l="1"/>
  <c r="A29" i="97" s="1"/>
  <c r="A31" i="97" s="1"/>
  <c r="A33" i="97" s="1"/>
  <c r="A34" i="97" s="1"/>
  <c r="A36" i="97" s="1"/>
  <c r="A21" i="97"/>
  <c r="A22" i="97" l="1"/>
  <c r="A24" i="97" s="1"/>
  <c r="A25" i="97" s="1"/>
  <c r="A26" i="97" s="1"/>
  <c r="A23" i="97"/>
  <c r="A22" i="94" l="1"/>
  <c r="A24" i="94" s="1"/>
  <c r="A26" i="94" l="1"/>
  <c r="A27" i="94" s="1"/>
  <c r="A29" i="94" s="1"/>
  <c r="A30" i="94" s="1"/>
  <c r="A31" i="94" s="1"/>
  <c r="A32" i="94" s="1"/>
  <c r="A34" i="94" s="1"/>
  <c r="A23" i="94"/>
</calcChain>
</file>

<file path=xl/sharedStrings.xml><?xml version="1.0" encoding="utf-8"?>
<sst xmlns="http://schemas.openxmlformats.org/spreadsheetml/2006/main" count="1239" uniqueCount="525">
  <si>
    <t>大澤</t>
    <rPh sb="0" eb="2">
      <t>オオサワ</t>
    </rPh>
    <phoneticPr fontId="1"/>
  </si>
  <si>
    <t>日</t>
  </si>
  <si>
    <t>日</t>
    <rPh sb="0" eb="1">
      <t>ニチ</t>
    </rPh>
    <phoneticPr fontId="1"/>
  </si>
  <si>
    <t>月</t>
  </si>
  <si>
    <t>月</t>
    <rPh sb="0" eb="1">
      <t>ゲツ</t>
    </rPh>
    <phoneticPr fontId="1"/>
  </si>
  <si>
    <t>金</t>
  </si>
  <si>
    <t>土</t>
  </si>
  <si>
    <t>第1朗読</t>
    <rPh sb="0" eb="1">
      <t>ダイ</t>
    </rPh>
    <rPh sb="2" eb="4">
      <t>ロウドク</t>
    </rPh>
    <phoneticPr fontId="1"/>
  </si>
  <si>
    <t>第2朗読</t>
    <rPh sb="0" eb="1">
      <t>ダイ</t>
    </rPh>
    <rPh sb="2" eb="4">
      <t>ロウドク</t>
    </rPh>
    <phoneticPr fontId="1"/>
  </si>
  <si>
    <t>先唱</t>
    <rPh sb="0" eb="1">
      <t>サキ</t>
    </rPh>
    <rPh sb="1" eb="2">
      <t>ショウ</t>
    </rPh>
    <phoneticPr fontId="1"/>
  </si>
  <si>
    <t>金</t>
    <rPh sb="0" eb="1">
      <t>キン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</si>
  <si>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</si>
  <si>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</si>
  <si>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共同祈願は先唱者、第1、第2朗読者の順で祈ります。先唱者はミサ献金ノートに記帳後、会計にお渡し下さい</t>
    <rPh sb="0" eb="2">
      <t>キョウドウ</t>
    </rPh>
    <rPh sb="2" eb="4">
      <t>キガン</t>
    </rPh>
    <rPh sb="5" eb="8">
      <t>センショウシャ</t>
    </rPh>
    <rPh sb="9" eb="10">
      <t>ダイ</t>
    </rPh>
    <rPh sb="12" eb="13">
      <t>ダイ</t>
    </rPh>
    <rPh sb="14" eb="17">
      <t>ロウドクシャ</t>
    </rPh>
    <rPh sb="18" eb="19">
      <t>ジュン</t>
    </rPh>
    <rPh sb="20" eb="21">
      <t>イノ</t>
    </rPh>
    <rPh sb="25" eb="26">
      <t>サキ</t>
    </rPh>
    <rPh sb="26" eb="27">
      <t>ショウ</t>
    </rPh>
    <rPh sb="27" eb="28">
      <t>シャ</t>
    </rPh>
    <rPh sb="31" eb="33">
      <t>ケンキン</t>
    </rPh>
    <rPh sb="37" eb="39">
      <t>キチョウ</t>
    </rPh>
    <rPh sb="39" eb="40">
      <t>ゴ</t>
    </rPh>
    <rPh sb="41" eb="43">
      <t>カイケイ</t>
    </rPh>
    <rPh sb="45" eb="46">
      <t>ワタ</t>
    </rPh>
    <rPh sb="47" eb="48">
      <t>クダ</t>
    </rPh>
    <phoneticPr fontId="1"/>
  </si>
  <si>
    <t>曜日</t>
    <rPh sb="0" eb="2">
      <t>ヨウビ</t>
    </rPh>
    <phoneticPr fontId="1"/>
  </si>
  <si>
    <t>山田</t>
    <rPh sb="0" eb="2">
      <t>ヤマダ</t>
    </rPh>
    <phoneticPr fontId="1"/>
  </si>
  <si>
    <t>３月の予定</t>
    <rPh sb="1" eb="2">
      <t>ガツ</t>
    </rPh>
    <rPh sb="3" eb="5">
      <t>ヨテイ</t>
    </rPh>
    <phoneticPr fontId="1"/>
  </si>
  <si>
    <t>掃除当番</t>
    <rPh sb="0" eb="1">
      <t>ソウ</t>
    </rPh>
    <rPh sb="1" eb="2">
      <t>ジョ</t>
    </rPh>
    <rPh sb="2" eb="3">
      <t>トウ</t>
    </rPh>
    <rPh sb="3" eb="4">
      <t>バン</t>
    </rPh>
    <phoneticPr fontId="1"/>
  </si>
  <si>
    <t>①</t>
    <phoneticPr fontId="1"/>
  </si>
  <si>
    <t>②</t>
    <phoneticPr fontId="1"/>
  </si>
  <si>
    <t>③</t>
    <phoneticPr fontId="1"/>
  </si>
  <si>
    <t xml:space="preserve"> ２月の歩み</t>
    <rPh sb="2" eb="3">
      <t>ガツ</t>
    </rPh>
    <rPh sb="4" eb="5">
      <t>アユ</t>
    </rPh>
    <phoneticPr fontId="1"/>
  </si>
  <si>
    <t>3月の主な予定</t>
    <rPh sb="1" eb="2">
      <t>ガツ</t>
    </rPh>
    <rPh sb="3" eb="4">
      <t>オモ</t>
    </rPh>
    <rPh sb="5" eb="7">
      <t>ヨテイ</t>
    </rPh>
    <phoneticPr fontId="1"/>
  </si>
  <si>
    <t>③</t>
    <phoneticPr fontId="1"/>
  </si>
  <si>
    <t>オルガン</t>
    <phoneticPr fontId="1"/>
  </si>
  <si>
    <t>行事予定</t>
    <rPh sb="0" eb="2">
      <t>ギョウジ</t>
    </rPh>
    <rPh sb="2" eb="4">
      <t>ヨテイ</t>
    </rPh>
    <phoneticPr fontId="1"/>
  </si>
  <si>
    <t>ミサ予定</t>
    <rPh sb="2" eb="4">
      <t>ヨテイ</t>
    </rPh>
    <phoneticPr fontId="1"/>
  </si>
  <si>
    <t>木</t>
    <rPh sb="0" eb="1">
      <t>キ</t>
    </rPh>
    <phoneticPr fontId="1"/>
  </si>
  <si>
    <t>4月の主な予定</t>
    <rPh sb="1" eb="2">
      <t>ガツ</t>
    </rPh>
    <rPh sb="3" eb="4">
      <t>オモ</t>
    </rPh>
    <rPh sb="5" eb="7">
      <t>ヨテイ</t>
    </rPh>
    <phoneticPr fontId="1"/>
  </si>
  <si>
    <t>4月の予定</t>
    <rPh sb="1" eb="2">
      <t>ガツ</t>
    </rPh>
    <rPh sb="3" eb="5">
      <t>ヨテイ</t>
    </rPh>
    <phoneticPr fontId="1"/>
  </si>
  <si>
    <t xml:space="preserve"> 3月の歩み</t>
    <rPh sb="2" eb="3">
      <t>ガツ</t>
    </rPh>
    <rPh sb="4" eb="5">
      <t>アユ</t>
    </rPh>
    <phoneticPr fontId="1"/>
  </si>
  <si>
    <t>月</t>
    <rPh sb="0" eb="1">
      <t>ゲツ</t>
    </rPh>
    <phoneticPr fontId="1"/>
  </si>
  <si>
    <t>金</t>
    <rPh sb="0" eb="1">
      <t>キン</t>
    </rPh>
    <phoneticPr fontId="1"/>
  </si>
  <si>
    <t>③</t>
    <phoneticPr fontId="1"/>
  </si>
  <si>
    <t>５月の主な予定</t>
    <rPh sb="1" eb="2">
      <t>ガツ</t>
    </rPh>
    <rPh sb="3" eb="4">
      <t>オモ</t>
    </rPh>
    <rPh sb="5" eb="7">
      <t>ヨテイ</t>
    </rPh>
    <phoneticPr fontId="1"/>
  </si>
  <si>
    <t xml:space="preserve"> ４月の歩み</t>
    <rPh sb="2" eb="3">
      <t>ガツ</t>
    </rPh>
    <rPh sb="4" eb="5">
      <t>アユ</t>
    </rPh>
    <phoneticPr fontId="1"/>
  </si>
  <si>
    <t>５月の予定</t>
    <rPh sb="1" eb="2">
      <t>ガツ</t>
    </rPh>
    <rPh sb="3" eb="5">
      <t>ヨテイ</t>
    </rPh>
    <phoneticPr fontId="1"/>
  </si>
  <si>
    <t>ダミアン神父記念日パーティー12：00～</t>
    <rPh sb="4" eb="6">
      <t>シンプ</t>
    </rPh>
    <rPh sb="6" eb="9">
      <t>キネンビ</t>
    </rPh>
    <phoneticPr fontId="1"/>
  </si>
  <si>
    <t>６月の主な予定</t>
    <rPh sb="1" eb="2">
      <t>ガツ</t>
    </rPh>
    <rPh sb="3" eb="4">
      <t>オモ</t>
    </rPh>
    <rPh sb="5" eb="7">
      <t>ヨテイ</t>
    </rPh>
    <phoneticPr fontId="1"/>
  </si>
  <si>
    <t>６月の予定</t>
    <rPh sb="1" eb="2">
      <t>ガツ</t>
    </rPh>
    <rPh sb="3" eb="5">
      <t>ヨテイ</t>
    </rPh>
    <phoneticPr fontId="1"/>
  </si>
  <si>
    <t xml:space="preserve"> ５月の歩み</t>
    <rPh sb="2" eb="3">
      <t>ガツ</t>
    </rPh>
    <rPh sb="4" eb="5">
      <t>アユ</t>
    </rPh>
    <phoneticPr fontId="1"/>
  </si>
  <si>
    <t>７月の主な予定</t>
    <rPh sb="1" eb="2">
      <t>ガツ</t>
    </rPh>
    <rPh sb="3" eb="4">
      <t>オモ</t>
    </rPh>
    <rPh sb="5" eb="7">
      <t>ヨテイ</t>
    </rPh>
    <phoneticPr fontId="1"/>
  </si>
  <si>
    <t>７月の予定</t>
    <rPh sb="1" eb="2">
      <t>ガツ</t>
    </rPh>
    <rPh sb="3" eb="5">
      <t>ヨテイ</t>
    </rPh>
    <phoneticPr fontId="1"/>
  </si>
  <si>
    <t xml:space="preserve"> ６月の歩み</t>
    <rPh sb="2" eb="3">
      <t>ガツ</t>
    </rPh>
    <rPh sb="4" eb="5">
      <t>アユ</t>
    </rPh>
    <phoneticPr fontId="1"/>
  </si>
  <si>
    <t>8月の主な予定</t>
    <rPh sb="1" eb="2">
      <t>ガツ</t>
    </rPh>
    <rPh sb="3" eb="4">
      <t>オモ</t>
    </rPh>
    <rPh sb="5" eb="7">
      <t>ヨテイ</t>
    </rPh>
    <phoneticPr fontId="1"/>
  </si>
  <si>
    <t>8月の予定</t>
    <rPh sb="1" eb="2">
      <t>ガツ</t>
    </rPh>
    <rPh sb="3" eb="5">
      <t>ヨテイ</t>
    </rPh>
    <phoneticPr fontId="1"/>
  </si>
  <si>
    <t xml:space="preserve"> 7月の歩み</t>
    <rPh sb="2" eb="3">
      <t>ガツ</t>
    </rPh>
    <rPh sb="4" eb="5">
      <t>アユ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</si>
  <si>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</si>
  <si>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</si>
  <si>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9月の主な予定</t>
    <rPh sb="1" eb="2">
      <t>ガツ</t>
    </rPh>
    <rPh sb="3" eb="4">
      <t>オモ</t>
    </rPh>
    <rPh sb="5" eb="7">
      <t>ヨテイ</t>
    </rPh>
    <phoneticPr fontId="1"/>
  </si>
  <si>
    <t>9月の予定</t>
    <rPh sb="1" eb="2">
      <t>ガツ</t>
    </rPh>
    <rPh sb="3" eb="5">
      <t>ヨテイ</t>
    </rPh>
    <phoneticPr fontId="1"/>
  </si>
  <si>
    <t xml:space="preserve"> 8月の歩み</t>
    <rPh sb="2" eb="3">
      <t>ガツ</t>
    </rPh>
    <rPh sb="4" eb="5">
      <t>アユ</t>
    </rPh>
    <phoneticPr fontId="1"/>
  </si>
  <si>
    <t>10月の主な予定</t>
    <rPh sb="2" eb="3">
      <t>ガツ</t>
    </rPh>
    <rPh sb="4" eb="5">
      <t>オモ</t>
    </rPh>
    <rPh sb="6" eb="8">
      <t>ヨテイ</t>
    </rPh>
    <phoneticPr fontId="1"/>
  </si>
  <si>
    <t>10月の予定</t>
    <rPh sb="2" eb="3">
      <t>ガツ</t>
    </rPh>
    <rPh sb="4" eb="6">
      <t>ヨテイ</t>
    </rPh>
    <phoneticPr fontId="1"/>
  </si>
  <si>
    <t xml:space="preserve"> 9月の歩み</t>
    <rPh sb="2" eb="3">
      <t>ガツ</t>
    </rPh>
    <rPh sb="4" eb="5">
      <t>アユ</t>
    </rPh>
    <phoneticPr fontId="1"/>
  </si>
  <si>
    <t>11月の主な予定</t>
    <rPh sb="2" eb="3">
      <t>ガツ</t>
    </rPh>
    <rPh sb="4" eb="5">
      <t>オモ</t>
    </rPh>
    <rPh sb="6" eb="8">
      <t>ヨテイ</t>
    </rPh>
    <phoneticPr fontId="1"/>
  </si>
  <si>
    <t xml:space="preserve"> 10月の歩み</t>
    <rPh sb="3" eb="4">
      <t>ガツ</t>
    </rPh>
    <rPh sb="5" eb="6">
      <t>アユ</t>
    </rPh>
    <phoneticPr fontId="1"/>
  </si>
  <si>
    <t>11月の予定</t>
    <rPh sb="2" eb="3">
      <t>ガツ</t>
    </rPh>
    <rPh sb="4" eb="6">
      <t>ヨテイ</t>
    </rPh>
    <phoneticPr fontId="1"/>
  </si>
  <si>
    <t>12月の主な予定</t>
    <rPh sb="2" eb="3">
      <t>ガツ</t>
    </rPh>
    <rPh sb="4" eb="5">
      <t>オモ</t>
    </rPh>
    <rPh sb="6" eb="8">
      <t>ヨテイ</t>
    </rPh>
    <phoneticPr fontId="1"/>
  </si>
  <si>
    <t>12月の予定</t>
    <rPh sb="2" eb="3">
      <t>ガツ</t>
    </rPh>
    <rPh sb="4" eb="6">
      <t>ヨテイ</t>
    </rPh>
    <phoneticPr fontId="1"/>
  </si>
  <si>
    <t xml:space="preserve"> 11月の歩み</t>
    <rPh sb="3" eb="4">
      <t>ガツ</t>
    </rPh>
    <rPh sb="5" eb="6">
      <t>アユ</t>
    </rPh>
    <phoneticPr fontId="1"/>
  </si>
  <si>
    <t>1月の主な予定</t>
    <rPh sb="1" eb="2">
      <t>ガツ</t>
    </rPh>
    <rPh sb="3" eb="4">
      <t>オモ</t>
    </rPh>
    <rPh sb="5" eb="7">
      <t>ヨテイ</t>
    </rPh>
    <phoneticPr fontId="1"/>
  </si>
  <si>
    <t>1月の予定</t>
    <rPh sb="1" eb="2">
      <t>ガツ</t>
    </rPh>
    <rPh sb="3" eb="5">
      <t>ヨテイ</t>
    </rPh>
    <phoneticPr fontId="1"/>
  </si>
  <si>
    <t xml:space="preserve"> 12月の歩み</t>
    <rPh sb="3" eb="4">
      <t>ガツ</t>
    </rPh>
    <rPh sb="5" eb="6">
      <t>アユ</t>
    </rPh>
    <phoneticPr fontId="1"/>
  </si>
  <si>
    <t>ミサ（主の降誕）18：30～</t>
    <rPh sb="3" eb="4">
      <t>シュ</t>
    </rPh>
    <rPh sb="5" eb="7">
      <t>コウタン</t>
    </rPh>
    <phoneticPr fontId="1"/>
  </si>
  <si>
    <t>2月の主な予定</t>
    <rPh sb="1" eb="2">
      <t>ガツ</t>
    </rPh>
    <rPh sb="3" eb="4">
      <t>オモ</t>
    </rPh>
    <rPh sb="5" eb="7">
      <t>ヨテイ</t>
    </rPh>
    <phoneticPr fontId="1"/>
  </si>
  <si>
    <t xml:space="preserve"> 1月の歩み</t>
    <rPh sb="2" eb="3">
      <t>ガツ</t>
    </rPh>
    <rPh sb="4" eb="5">
      <t>アユ</t>
    </rPh>
    <phoneticPr fontId="1"/>
  </si>
  <si>
    <t>2月の予定</t>
    <rPh sb="1" eb="2">
      <t>ガツ</t>
    </rPh>
    <rPh sb="3" eb="5">
      <t>ヨテイ</t>
    </rPh>
    <phoneticPr fontId="1"/>
  </si>
  <si>
    <t>高橋、加藤</t>
    <rPh sb="0" eb="2">
      <t>タカハシ</t>
    </rPh>
    <rPh sb="3" eb="5">
      <t>カトウ</t>
    </rPh>
    <phoneticPr fontId="8"/>
  </si>
  <si>
    <t>火</t>
    <rPh sb="0" eb="1">
      <t>カ</t>
    </rPh>
    <phoneticPr fontId="1"/>
  </si>
  <si>
    <t>水</t>
    <rPh sb="0" eb="1">
      <t>スイ</t>
    </rPh>
    <phoneticPr fontId="1"/>
  </si>
  <si>
    <t>橋爪、関戸</t>
    <rPh sb="0" eb="1">
      <t>ハシ</t>
    </rPh>
    <rPh sb="1" eb="2">
      <t>ツメ</t>
    </rPh>
    <phoneticPr fontId="8"/>
  </si>
  <si>
    <t>鈴木、松本、堀井</t>
    <rPh sb="0" eb="2">
      <t>スズキ</t>
    </rPh>
    <rPh sb="3" eb="5">
      <t>マツモト</t>
    </rPh>
    <rPh sb="4" eb="5">
      <t>ヤママツ</t>
    </rPh>
    <rPh sb="6" eb="8">
      <t>ホリイ</t>
    </rPh>
    <phoneticPr fontId="8"/>
  </si>
  <si>
    <t>山田</t>
    <rPh sb="0" eb="2">
      <t>ヤマダ</t>
    </rPh>
    <phoneticPr fontId="8"/>
  </si>
  <si>
    <t>鎌田、小森、深堀</t>
    <rPh sb="0" eb="2">
      <t>カマタ</t>
    </rPh>
    <rPh sb="3" eb="5">
      <t>コモリ</t>
    </rPh>
    <rPh sb="6" eb="8">
      <t>フカホリ</t>
    </rPh>
    <phoneticPr fontId="8"/>
  </si>
  <si>
    <t>塩田、永田</t>
    <rPh sb="0" eb="2">
      <t>シオタ</t>
    </rPh>
    <rPh sb="3" eb="5">
      <t>ナガタ</t>
    </rPh>
    <phoneticPr fontId="8"/>
  </si>
  <si>
    <t>浦嶋、舘野</t>
    <rPh sb="0" eb="2">
      <t>ウラシマ</t>
    </rPh>
    <rPh sb="3" eb="4">
      <t>タテ</t>
    </rPh>
    <rPh sb="4" eb="5">
      <t>ノ</t>
    </rPh>
    <phoneticPr fontId="8"/>
  </si>
  <si>
    <t>月</t>
    <rPh sb="0" eb="1">
      <t>ゲツ</t>
    </rPh>
    <phoneticPr fontId="1"/>
  </si>
  <si>
    <t>木</t>
    <rPh sb="0" eb="1">
      <t>キ</t>
    </rPh>
    <phoneticPr fontId="1"/>
  </si>
  <si>
    <t>成願(強、美代子)</t>
    <rPh sb="0" eb="2">
      <t>ジョウガン</t>
    </rPh>
    <rPh sb="3" eb="4">
      <t>ツヨシ</t>
    </rPh>
    <rPh sb="5" eb="8">
      <t>ミヨコ</t>
    </rPh>
    <phoneticPr fontId="8"/>
  </si>
  <si>
    <t>灰の水曜日</t>
    <rPh sb="0" eb="1">
      <t>ハイ</t>
    </rPh>
    <rPh sb="2" eb="5">
      <t>スイヨウビ</t>
    </rPh>
    <phoneticPr fontId="1"/>
  </si>
  <si>
    <t>月　日</t>
    <rPh sb="0" eb="1">
      <t>ツキ</t>
    </rPh>
    <rPh sb="2" eb="3">
      <t>ヒ</t>
    </rPh>
    <phoneticPr fontId="8"/>
  </si>
  <si>
    <t>典　　礼</t>
    <rPh sb="0" eb="1">
      <t>テン</t>
    </rPh>
    <rPh sb="3" eb="4">
      <t>レイ</t>
    </rPh>
    <phoneticPr fontId="8"/>
  </si>
  <si>
    <t>お掃除当番者</t>
    <rPh sb="1" eb="3">
      <t>ソウジ</t>
    </rPh>
    <rPh sb="3" eb="5">
      <t>トウバン</t>
    </rPh>
    <rPh sb="5" eb="6">
      <t>シャ</t>
    </rPh>
    <phoneticPr fontId="8"/>
  </si>
  <si>
    <t>年間第６主日</t>
    <rPh sb="0" eb="2">
      <t>ネンカン</t>
    </rPh>
    <rPh sb="2" eb="3">
      <t>ダイ</t>
    </rPh>
    <rPh sb="4" eb="6">
      <t>シュジツ</t>
    </rPh>
    <phoneticPr fontId="8"/>
  </si>
  <si>
    <t>年間第20主日</t>
    <rPh sb="0" eb="2">
      <t>ネンカン</t>
    </rPh>
    <rPh sb="2" eb="3">
      <t>ダイ</t>
    </rPh>
    <rPh sb="5" eb="7">
      <t>シュジツ</t>
    </rPh>
    <phoneticPr fontId="8"/>
  </si>
  <si>
    <t>年間第21主日</t>
    <rPh sb="0" eb="2">
      <t>ネンカン</t>
    </rPh>
    <rPh sb="2" eb="3">
      <t>ダイ</t>
    </rPh>
    <rPh sb="5" eb="7">
      <t>シュジツ</t>
    </rPh>
    <phoneticPr fontId="8"/>
  </si>
  <si>
    <t>大谷、佐藤</t>
    <rPh sb="0" eb="2">
      <t>オオタニ</t>
    </rPh>
    <rPh sb="3" eb="5">
      <t>サトウ</t>
    </rPh>
    <phoneticPr fontId="8"/>
  </si>
  <si>
    <t>四旬節第１主日</t>
    <rPh sb="0" eb="3">
      <t>シジュンセツ</t>
    </rPh>
    <rPh sb="3" eb="4">
      <t>ダイ</t>
    </rPh>
    <rPh sb="5" eb="7">
      <t>シュジツ</t>
    </rPh>
    <phoneticPr fontId="8"/>
  </si>
  <si>
    <t>年間第22主日</t>
    <rPh sb="0" eb="2">
      <t>ネンカン</t>
    </rPh>
    <rPh sb="2" eb="3">
      <t>ダイ</t>
    </rPh>
    <rPh sb="5" eb="7">
      <t>シュジツ</t>
    </rPh>
    <phoneticPr fontId="8"/>
  </si>
  <si>
    <t>四旬節第２主日</t>
    <rPh sb="0" eb="3">
      <t>シジュンセツ</t>
    </rPh>
    <rPh sb="3" eb="4">
      <t>ダイ</t>
    </rPh>
    <rPh sb="5" eb="7">
      <t>シュジツ</t>
    </rPh>
    <phoneticPr fontId="8"/>
  </si>
  <si>
    <t>年間第23主日</t>
    <rPh sb="0" eb="2">
      <t>ネンカン</t>
    </rPh>
    <rPh sb="2" eb="3">
      <t>ダイ</t>
    </rPh>
    <rPh sb="5" eb="7">
      <t>シュジツ</t>
    </rPh>
    <phoneticPr fontId="8"/>
  </si>
  <si>
    <t>四旬節第３主日</t>
    <rPh sb="0" eb="3">
      <t>シジュンセツ</t>
    </rPh>
    <rPh sb="3" eb="4">
      <t>ダイ</t>
    </rPh>
    <rPh sb="5" eb="7">
      <t>シュジツ</t>
    </rPh>
    <phoneticPr fontId="8"/>
  </si>
  <si>
    <t>年間第24主日</t>
    <rPh sb="0" eb="2">
      <t>ネンカン</t>
    </rPh>
    <rPh sb="2" eb="3">
      <t>ダイ</t>
    </rPh>
    <rPh sb="5" eb="7">
      <t>シュジツ</t>
    </rPh>
    <phoneticPr fontId="8"/>
  </si>
  <si>
    <t>四旬節第４主日</t>
    <rPh sb="0" eb="3">
      <t>シジュンセツ</t>
    </rPh>
    <rPh sb="3" eb="4">
      <t>ダイ</t>
    </rPh>
    <rPh sb="5" eb="7">
      <t>シュジツ</t>
    </rPh>
    <phoneticPr fontId="8"/>
  </si>
  <si>
    <t>年間第25主日</t>
    <rPh sb="0" eb="2">
      <t>ネンカン</t>
    </rPh>
    <rPh sb="2" eb="3">
      <t>ダイ</t>
    </rPh>
    <rPh sb="5" eb="7">
      <t>シュジツ</t>
    </rPh>
    <phoneticPr fontId="8"/>
  </si>
  <si>
    <t>四旬節第５主日</t>
    <rPh sb="0" eb="3">
      <t>シジュンセツ</t>
    </rPh>
    <rPh sb="3" eb="4">
      <t>ダイ</t>
    </rPh>
    <rPh sb="5" eb="7">
      <t>シュジツ</t>
    </rPh>
    <phoneticPr fontId="8"/>
  </si>
  <si>
    <t>年間第26主日</t>
    <rPh sb="0" eb="2">
      <t>ネンカン</t>
    </rPh>
    <rPh sb="2" eb="3">
      <t>ダイ</t>
    </rPh>
    <rPh sb="5" eb="7">
      <t>シュジツ</t>
    </rPh>
    <phoneticPr fontId="8"/>
  </si>
  <si>
    <t>受難の主日</t>
    <rPh sb="0" eb="2">
      <t>ジュナン</t>
    </rPh>
    <rPh sb="3" eb="4">
      <t>シュ</t>
    </rPh>
    <rPh sb="4" eb="5">
      <t>ヒ</t>
    </rPh>
    <phoneticPr fontId="8"/>
  </si>
  <si>
    <t>年間第27主日</t>
    <rPh sb="0" eb="2">
      <t>ネンカン</t>
    </rPh>
    <rPh sb="2" eb="3">
      <t>ダイ</t>
    </rPh>
    <rPh sb="5" eb="7">
      <t>シュジツ</t>
    </rPh>
    <phoneticPr fontId="8"/>
  </si>
  <si>
    <t>復活の主日</t>
    <rPh sb="0" eb="2">
      <t>フッカツ</t>
    </rPh>
    <rPh sb="3" eb="5">
      <t>シュジツ</t>
    </rPh>
    <phoneticPr fontId="8"/>
  </si>
  <si>
    <t>年間第28主日</t>
    <rPh sb="0" eb="2">
      <t>ネンカン</t>
    </rPh>
    <rPh sb="2" eb="3">
      <t>ダイ</t>
    </rPh>
    <rPh sb="5" eb="7">
      <t>シュジツ</t>
    </rPh>
    <phoneticPr fontId="8"/>
  </si>
  <si>
    <t>前野（智、武）</t>
    <rPh sb="0" eb="2">
      <t>マエノ</t>
    </rPh>
    <rPh sb="3" eb="4">
      <t>トモ</t>
    </rPh>
    <rPh sb="5" eb="6">
      <t>タケシ</t>
    </rPh>
    <phoneticPr fontId="8"/>
  </si>
  <si>
    <t>復活節第２主日</t>
    <rPh sb="0" eb="2">
      <t>フッカツ</t>
    </rPh>
    <rPh sb="2" eb="3">
      <t>セツ</t>
    </rPh>
    <rPh sb="3" eb="4">
      <t>ダイ</t>
    </rPh>
    <rPh sb="5" eb="7">
      <t>シュジツ</t>
    </rPh>
    <phoneticPr fontId="8"/>
  </si>
  <si>
    <t>年間第29主日</t>
    <rPh sb="0" eb="2">
      <t>ネンカン</t>
    </rPh>
    <rPh sb="2" eb="3">
      <t>ダイ</t>
    </rPh>
    <rPh sb="5" eb="7">
      <t>シュジツ</t>
    </rPh>
    <phoneticPr fontId="8"/>
  </si>
  <si>
    <t>復活節第３主日</t>
    <rPh sb="0" eb="2">
      <t>フッカツ</t>
    </rPh>
    <rPh sb="2" eb="3">
      <t>セツ</t>
    </rPh>
    <rPh sb="3" eb="4">
      <t>ダイ</t>
    </rPh>
    <rPh sb="5" eb="7">
      <t>シュジツ</t>
    </rPh>
    <phoneticPr fontId="8"/>
  </si>
  <si>
    <t>年間第30主日</t>
    <rPh sb="0" eb="2">
      <t>ネンカン</t>
    </rPh>
    <rPh sb="2" eb="3">
      <t>ダイ</t>
    </rPh>
    <rPh sb="5" eb="7">
      <t>シュジツ</t>
    </rPh>
    <phoneticPr fontId="8"/>
  </si>
  <si>
    <t>三浦、貝沼</t>
    <rPh sb="0" eb="2">
      <t>ミウラ</t>
    </rPh>
    <rPh sb="3" eb="5">
      <t>カイヌマ</t>
    </rPh>
    <phoneticPr fontId="8"/>
  </si>
  <si>
    <t>復活節第４主日</t>
    <rPh sb="0" eb="2">
      <t>フッカツ</t>
    </rPh>
    <rPh sb="2" eb="3">
      <t>セツ</t>
    </rPh>
    <rPh sb="3" eb="4">
      <t>ダイ</t>
    </rPh>
    <rPh sb="5" eb="7">
      <t>シュジツ</t>
    </rPh>
    <phoneticPr fontId="8"/>
  </si>
  <si>
    <t>年間第31主日</t>
    <rPh sb="0" eb="2">
      <t>ネンカン</t>
    </rPh>
    <rPh sb="2" eb="3">
      <t>ダイ</t>
    </rPh>
    <rPh sb="5" eb="7">
      <t>シュジツ</t>
    </rPh>
    <phoneticPr fontId="8"/>
  </si>
  <si>
    <t>復活節第５主日</t>
    <rPh sb="0" eb="2">
      <t>フッカツ</t>
    </rPh>
    <rPh sb="2" eb="3">
      <t>セツ</t>
    </rPh>
    <rPh sb="3" eb="4">
      <t>ダイ</t>
    </rPh>
    <rPh sb="5" eb="7">
      <t>シュジツ</t>
    </rPh>
    <phoneticPr fontId="8"/>
  </si>
  <si>
    <t>年間第32主日</t>
    <rPh sb="0" eb="2">
      <t>ネンカン</t>
    </rPh>
    <rPh sb="2" eb="3">
      <t>ダイ</t>
    </rPh>
    <rPh sb="5" eb="7">
      <t>シュジツ</t>
    </rPh>
    <phoneticPr fontId="8"/>
  </si>
  <si>
    <t>復活節第６主日</t>
    <rPh sb="0" eb="2">
      <t>フッカツ</t>
    </rPh>
    <rPh sb="2" eb="3">
      <t>セツ</t>
    </rPh>
    <rPh sb="3" eb="4">
      <t>ダイ</t>
    </rPh>
    <rPh sb="5" eb="7">
      <t>シュジツ</t>
    </rPh>
    <phoneticPr fontId="8"/>
  </si>
  <si>
    <t>年間第33主日</t>
    <rPh sb="0" eb="2">
      <t>ネンカン</t>
    </rPh>
    <rPh sb="2" eb="3">
      <t>ダイ</t>
    </rPh>
    <rPh sb="5" eb="7">
      <t>シュジツ</t>
    </rPh>
    <phoneticPr fontId="8"/>
  </si>
  <si>
    <t>主の昇天</t>
    <rPh sb="0" eb="1">
      <t>シュ</t>
    </rPh>
    <rPh sb="2" eb="4">
      <t>ショウテン</t>
    </rPh>
    <phoneticPr fontId="8"/>
  </si>
  <si>
    <t>王であるキリスト</t>
    <rPh sb="0" eb="1">
      <t>オウ</t>
    </rPh>
    <phoneticPr fontId="8"/>
  </si>
  <si>
    <t>聖霊降臨の主日</t>
    <rPh sb="0" eb="4">
      <t>セイレイコウリン</t>
    </rPh>
    <rPh sb="5" eb="7">
      <t>シュジツ</t>
    </rPh>
    <phoneticPr fontId="8"/>
  </si>
  <si>
    <t>三位一体の主日</t>
    <rPh sb="0" eb="4">
      <t>サンミイッタイ</t>
    </rPh>
    <rPh sb="5" eb="7">
      <t>シュジツ</t>
    </rPh>
    <phoneticPr fontId="8"/>
  </si>
  <si>
    <t>待降節第2主日</t>
    <rPh sb="0" eb="3">
      <t>タイコウセツ</t>
    </rPh>
    <rPh sb="3" eb="4">
      <t>ダイ</t>
    </rPh>
    <rPh sb="5" eb="7">
      <t>シュジツ</t>
    </rPh>
    <phoneticPr fontId="8"/>
  </si>
  <si>
    <t>キリストの聖体</t>
    <rPh sb="5" eb="7">
      <t>セイタイ</t>
    </rPh>
    <phoneticPr fontId="8"/>
  </si>
  <si>
    <t>待降節第3主日</t>
    <rPh sb="0" eb="3">
      <t>タイコウセツ</t>
    </rPh>
    <rPh sb="3" eb="4">
      <t>ダイ</t>
    </rPh>
    <rPh sb="5" eb="7">
      <t>シュジツ</t>
    </rPh>
    <phoneticPr fontId="8"/>
  </si>
  <si>
    <t>年間第12主日</t>
    <rPh sb="0" eb="2">
      <t>ネンカン</t>
    </rPh>
    <rPh sb="2" eb="3">
      <t>ダイ</t>
    </rPh>
    <rPh sb="5" eb="7">
      <t>シュジツ</t>
    </rPh>
    <phoneticPr fontId="8"/>
  </si>
  <si>
    <t>待降節第4主日</t>
    <rPh sb="0" eb="3">
      <t>タイコウセツ</t>
    </rPh>
    <rPh sb="3" eb="4">
      <t>ダイ</t>
    </rPh>
    <rPh sb="5" eb="7">
      <t>シュジツ</t>
    </rPh>
    <phoneticPr fontId="8"/>
  </si>
  <si>
    <t>年間第13主日</t>
    <rPh sb="0" eb="2">
      <t>ネンカン</t>
    </rPh>
    <rPh sb="2" eb="3">
      <t>ダイ</t>
    </rPh>
    <rPh sb="5" eb="7">
      <t>シュジツ</t>
    </rPh>
    <phoneticPr fontId="8"/>
  </si>
  <si>
    <t>主の降誕</t>
    <rPh sb="0" eb="1">
      <t>シュ</t>
    </rPh>
    <rPh sb="2" eb="4">
      <t>コウタン</t>
    </rPh>
    <phoneticPr fontId="8"/>
  </si>
  <si>
    <t>年間第14主日</t>
    <rPh sb="0" eb="2">
      <t>ネンカン</t>
    </rPh>
    <rPh sb="2" eb="3">
      <t>ダイ</t>
    </rPh>
    <rPh sb="5" eb="7">
      <t>シュジツ</t>
    </rPh>
    <phoneticPr fontId="8"/>
  </si>
  <si>
    <t>聖家族</t>
    <rPh sb="0" eb="3">
      <t>セイカゾク</t>
    </rPh>
    <phoneticPr fontId="8"/>
  </si>
  <si>
    <t>年間第15主日</t>
    <rPh sb="0" eb="2">
      <t>ネンカン</t>
    </rPh>
    <rPh sb="2" eb="3">
      <t>ダイ</t>
    </rPh>
    <rPh sb="5" eb="7">
      <t>シュジツ</t>
    </rPh>
    <phoneticPr fontId="8"/>
  </si>
  <si>
    <t>主の公規</t>
    <rPh sb="0" eb="1">
      <t>シュ</t>
    </rPh>
    <rPh sb="2" eb="3">
      <t>コウ</t>
    </rPh>
    <phoneticPr fontId="8"/>
  </si>
  <si>
    <t>年間第16主日</t>
    <rPh sb="0" eb="2">
      <t>ネンカン</t>
    </rPh>
    <rPh sb="2" eb="3">
      <t>ダイ</t>
    </rPh>
    <rPh sb="5" eb="7">
      <t>シュジツ</t>
    </rPh>
    <phoneticPr fontId="8"/>
  </si>
  <si>
    <t>主の洗礼</t>
    <rPh sb="0" eb="1">
      <t>シュ</t>
    </rPh>
    <rPh sb="2" eb="4">
      <t>センレイ</t>
    </rPh>
    <phoneticPr fontId="8"/>
  </si>
  <si>
    <t>年間第17主日</t>
    <rPh sb="0" eb="2">
      <t>ネンカン</t>
    </rPh>
    <rPh sb="2" eb="3">
      <t>ダイ</t>
    </rPh>
    <rPh sb="5" eb="7">
      <t>シュジツ</t>
    </rPh>
    <phoneticPr fontId="8"/>
  </si>
  <si>
    <t>年間第２主日</t>
    <rPh sb="0" eb="2">
      <t>ネンカン</t>
    </rPh>
    <rPh sb="2" eb="3">
      <t>ダイ</t>
    </rPh>
    <rPh sb="4" eb="6">
      <t>シュジツ</t>
    </rPh>
    <phoneticPr fontId="8"/>
  </si>
  <si>
    <t>年間第18主日</t>
    <rPh sb="0" eb="2">
      <t>ネンカン</t>
    </rPh>
    <rPh sb="2" eb="3">
      <t>ダイ</t>
    </rPh>
    <rPh sb="5" eb="7">
      <t>シュジツ</t>
    </rPh>
    <phoneticPr fontId="8"/>
  </si>
  <si>
    <t>年間第３主日</t>
    <rPh sb="0" eb="2">
      <t>ネンカン</t>
    </rPh>
    <rPh sb="2" eb="3">
      <t>ダイ</t>
    </rPh>
    <rPh sb="4" eb="6">
      <t>シュジツ</t>
    </rPh>
    <phoneticPr fontId="8"/>
  </si>
  <si>
    <t>年間第19主日</t>
    <rPh sb="0" eb="2">
      <t>ネンカン</t>
    </rPh>
    <rPh sb="2" eb="3">
      <t>ダイ</t>
    </rPh>
    <rPh sb="5" eb="7">
      <t>シュジツ</t>
    </rPh>
    <phoneticPr fontId="8"/>
  </si>
  <si>
    <t>年間第４主日</t>
    <rPh sb="0" eb="2">
      <t>ネンカン</t>
    </rPh>
    <rPh sb="2" eb="3">
      <t>ダイ</t>
    </rPh>
    <rPh sb="4" eb="6">
      <t>シュジツ</t>
    </rPh>
    <phoneticPr fontId="8"/>
  </si>
  <si>
    <t>◎　当番の方は、お掃除の日を、お忘れなく。</t>
    <rPh sb="2" eb="4">
      <t>トウバン</t>
    </rPh>
    <rPh sb="5" eb="6">
      <t>カタ</t>
    </rPh>
    <rPh sb="9" eb="11">
      <t>ソウジ</t>
    </rPh>
    <rPh sb="12" eb="13">
      <t>ヒ</t>
    </rPh>
    <rPh sb="16" eb="17">
      <t>ワス</t>
    </rPh>
    <phoneticPr fontId="8"/>
  </si>
  <si>
    <t>◎　当番の方が、お花の用意をお願いします。</t>
    <rPh sb="9" eb="10">
      <t>ハナ</t>
    </rPh>
    <rPh sb="11" eb="13">
      <t>ヨウイ</t>
    </rPh>
    <rPh sb="15" eb="16">
      <t>ネガ</t>
    </rPh>
    <phoneticPr fontId="8"/>
  </si>
  <si>
    <t>月日</t>
    <rPh sb="0" eb="2">
      <t>ガッピ</t>
    </rPh>
    <phoneticPr fontId="8"/>
  </si>
  <si>
    <t>典礼</t>
    <rPh sb="0" eb="2">
      <t>テンレイ</t>
    </rPh>
    <phoneticPr fontId="8"/>
  </si>
  <si>
    <t>先唱</t>
    <rPh sb="0" eb="1">
      <t>セン</t>
    </rPh>
    <rPh sb="1" eb="2">
      <t>ウタ</t>
    </rPh>
    <phoneticPr fontId="8"/>
  </si>
  <si>
    <t>第一朗読</t>
    <rPh sb="0" eb="1">
      <t>ダイ</t>
    </rPh>
    <rPh sb="1" eb="2">
      <t>イチ</t>
    </rPh>
    <rPh sb="2" eb="4">
      <t>ロウドク</t>
    </rPh>
    <phoneticPr fontId="8"/>
  </si>
  <si>
    <t>第２朗読</t>
    <rPh sb="0" eb="1">
      <t>ダイ</t>
    </rPh>
    <rPh sb="2" eb="4">
      <t>ロウドク</t>
    </rPh>
    <phoneticPr fontId="8"/>
  </si>
  <si>
    <t>第二朗読</t>
    <rPh sb="0" eb="2">
      <t>ダイニ</t>
    </rPh>
    <rPh sb="2" eb="4">
      <t>ロウドク</t>
    </rPh>
    <phoneticPr fontId="8"/>
  </si>
  <si>
    <t>永田</t>
    <rPh sb="0" eb="2">
      <t>ナガタ</t>
    </rPh>
    <phoneticPr fontId="8"/>
  </si>
  <si>
    <t>貝沼</t>
    <rPh sb="0" eb="2">
      <t>カイヌマ</t>
    </rPh>
    <phoneticPr fontId="8"/>
  </si>
  <si>
    <t>塩田</t>
    <rPh sb="0" eb="2">
      <t>シオタ</t>
    </rPh>
    <phoneticPr fontId="8"/>
  </si>
  <si>
    <t>舘野</t>
    <rPh sb="0" eb="2">
      <t>タテノ</t>
    </rPh>
    <phoneticPr fontId="8"/>
  </si>
  <si>
    <t>大谷</t>
    <rPh sb="0" eb="2">
      <t>オオタニ</t>
    </rPh>
    <phoneticPr fontId="8"/>
  </si>
  <si>
    <t>大森</t>
    <rPh sb="0" eb="2">
      <t>オオモリ</t>
    </rPh>
    <phoneticPr fontId="8"/>
  </si>
  <si>
    <t>那珂教会連絡網</t>
    <rPh sb="0" eb="2">
      <t>ナカ</t>
    </rPh>
    <rPh sb="2" eb="4">
      <t>キョウカイ</t>
    </rPh>
    <rPh sb="4" eb="7">
      <t>レンラクモウ</t>
    </rPh>
    <phoneticPr fontId="8"/>
  </si>
  <si>
    <t>那 珂 教 会</t>
    <rPh sb="0" eb="1">
      <t>トモ</t>
    </rPh>
    <rPh sb="2" eb="3">
      <t>カ</t>
    </rPh>
    <rPh sb="4" eb="5">
      <t>キョウ</t>
    </rPh>
    <rPh sb="6" eb="7">
      <t>カイ</t>
    </rPh>
    <phoneticPr fontId="8"/>
  </si>
  <si>
    <t>029-</t>
    <phoneticPr fontId="8"/>
  </si>
  <si>
    <t>成田神父携帯　090-2657-2513</t>
    <rPh sb="0" eb="2">
      <t>ナリタ</t>
    </rPh>
    <rPh sb="2" eb="4">
      <t>シンプ</t>
    </rPh>
    <rPh sb="4" eb="6">
      <t>ケイタイ</t>
    </rPh>
    <phoneticPr fontId="8"/>
  </si>
  <si>
    <t>295-6520</t>
    <phoneticPr fontId="8"/>
  </si>
  <si>
    <t>澤　﨑</t>
    <rPh sb="0" eb="1">
      <t>サワ</t>
    </rPh>
    <rPh sb="2" eb="3">
      <t>サキ</t>
    </rPh>
    <phoneticPr fontId="8"/>
  </si>
  <si>
    <t>佐 藤</t>
    <rPh sb="0" eb="1">
      <t>タスク</t>
    </rPh>
    <rPh sb="2" eb="3">
      <t>フジ</t>
    </rPh>
    <phoneticPr fontId="8"/>
  </si>
  <si>
    <t>浅　田</t>
    <rPh sb="0" eb="1">
      <t>アサ</t>
    </rPh>
    <rPh sb="2" eb="3">
      <t>タ</t>
    </rPh>
    <phoneticPr fontId="8"/>
  </si>
  <si>
    <t>大　澤</t>
    <rPh sb="0" eb="1">
      <t>ダイ</t>
    </rPh>
    <rPh sb="2" eb="3">
      <t>サワ</t>
    </rPh>
    <phoneticPr fontId="8"/>
  </si>
  <si>
    <t>鈴　木</t>
    <rPh sb="0" eb="1">
      <t>スズ</t>
    </rPh>
    <rPh sb="2" eb="3">
      <t>キ</t>
    </rPh>
    <phoneticPr fontId="8"/>
  </si>
  <si>
    <t>大　谷</t>
    <rPh sb="0" eb="1">
      <t>ダイ</t>
    </rPh>
    <rPh sb="2" eb="3">
      <t>タニ</t>
    </rPh>
    <phoneticPr fontId="8"/>
  </si>
  <si>
    <t>090-4097</t>
    <phoneticPr fontId="8"/>
  </si>
  <si>
    <t>080-1129</t>
    <phoneticPr fontId="8"/>
  </si>
  <si>
    <t>0294-</t>
    <phoneticPr fontId="8"/>
  </si>
  <si>
    <t>276-1292</t>
    <phoneticPr fontId="8"/>
  </si>
  <si>
    <t>285-5423</t>
    <phoneticPr fontId="8"/>
  </si>
  <si>
    <t>72-2886</t>
    <phoneticPr fontId="8"/>
  </si>
  <si>
    <t>金　石</t>
    <rPh sb="0" eb="1">
      <t>キン</t>
    </rPh>
    <rPh sb="2" eb="3">
      <t>イシ</t>
    </rPh>
    <phoneticPr fontId="8"/>
  </si>
  <si>
    <t>三　浦</t>
    <rPh sb="0" eb="1">
      <t>サン</t>
    </rPh>
    <rPh sb="2" eb="3">
      <t>ウラ</t>
    </rPh>
    <phoneticPr fontId="8"/>
  </si>
  <si>
    <t>小　森</t>
    <rPh sb="0" eb="1">
      <t>ショウ</t>
    </rPh>
    <rPh sb="2" eb="3">
      <t>モリ</t>
    </rPh>
    <phoneticPr fontId="8"/>
  </si>
  <si>
    <t>和　田</t>
    <rPh sb="0" eb="1">
      <t>ワ</t>
    </rPh>
    <rPh sb="2" eb="3">
      <t>タ</t>
    </rPh>
    <phoneticPr fontId="8"/>
  </si>
  <si>
    <t>成　願</t>
    <rPh sb="0" eb="1">
      <t>シゲル</t>
    </rPh>
    <rPh sb="2" eb="3">
      <t>ネガイ</t>
    </rPh>
    <phoneticPr fontId="8"/>
  </si>
  <si>
    <t>鎌　田</t>
    <rPh sb="0" eb="1">
      <t>カマ</t>
    </rPh>
    <rPh sb="2" eb="3">
      <t>タ</t>
    </rPh>
    <phoneticPr fontId="8"/>
  </si>
  <si>
    <t>舘　野</t>
    <rPh sb="0" eb="1">
      <t>タテ</t>
    </rPh>
    <rPh sb="2" eb="3">
      <t>ノ</t>
    </rPh>
    <phoneticPr fontId="8"/>
  </si>
  <si>
    <t>関　戸</t>
    <rPh sb="0" eb="1">
      <t>セキ</t>
    </rPh>
    <rPh sb="2" eb="3">
      <t>ト</t>
    </rPh>
    <phoneticPr fontId="8"/>
  </si>
  <si>
    <t>リカルド</t>
    <phoneticPr fontId="8"/>
  </si>
  <si>
    <t>0295-</t>
    <phoneticPr fontId="8"/>
  </si>
  <si>
    <t>080-1983</t>
    <phoneticPr fontId="8"/>
  </si>
  <si>
    <t>264-2536</t>
    <phoneticPr fontId="8"/>
  </si>
  <si>
    <t>274-4879</t>
    <phoneticPr fontId="8"/>
  </si>
  <si>
    <t>53-2051</t>
    <phoneticPr fontId="8"/>
  </si>
  <si>
    <t>274-3408</t>
    <phoneticPr fontId="8"/>
  </si>
  <si>
    <t>285-7096</t>
    <phoneticPr fontId="8"/>
  </si>
  <si>
    <t>282-1879</t>
    <phoneticPr fontId="8"/>
  </si>
  <si>
    <t>283-1291</t>
    <phoneticPr fontId="8"/>
  </si>
  <si>
    <t>282-1863</t>
    <phoneticPr fontId="8"/>
  </si>
  <si>
    <t>橋　爪</t>
    <rPh sb="0" eb="1">
      <t>ハシ</t>
    </rPh>
    <rPh sb="2" eb="3">
      <t>ツメ</t>
    </rPh>
    <phoneticPr fontId="8"/>
  </si>
  <si>
    <t>貝　　沼</t>
    <rPh sb="0" eb="1">
      <t>カイ</t>
    </rPh>
    <rPh sb="3" eb="4">
      <t>ヌマ</t>
    </rPh>
    <phoneticPr fontId="8"/>
  </si>
  <si>
    <t>リ　ン</t>
    <phoneticPr fontId="8"/>
  </si>
  <si>
    <t>大　　森</t>
    <rPh sb="0" eb="1">
      <t>ダイ</t>
    </rPh>
    <rPh sb="3" eb="4">
      <t>モリ</t>
    </rPh>
    <phoneticPr fontId="8"/>
  </si>
  <si>
    <t>松　本</t>
    <rPh sb="0" eb="1">
      <t>マツ</t>
    </rPh>
    <rPh sb="2" eb="3">
      <t>ホン</t>
    </rPh>
    <phoneticPr fontId="8"/>
  </si>
  <si>
    <t>堀　井</t>
    <rPh sb="0" eb="1">
      <t>ホリ</t>
    </rPh>
    <rPh sb="2" eb="3">
      <t>セイ</t>
    </rPh>
    <phoneticPr fontId="8"/>
  </si>
  <si>
    <t>永　田</t>
    <rPh sb="0" eb="1">
      <t>ナガ</t>
    </rPh>
    <rPh sb="2" eb="3">
      <t>タ</t>
    </rPh>
    <phoneticPr fontId="8"/>
  </si>
  <si>
    <t>加　藤</t>
    <rPh sb="0" eb="1">
      <t>カ</t>
    </rPh>
    <rPh sb="2" eb="3">
      <t>フジ</t>
    </rPh>
    <phoneticPr fontId="8"/>
  </si>
  <si>
    <t>照　沼</t>
    <rPh sb="0" eb="1">
      <t>テラシ</t>
    </rPh>
    <rPh sb="2" eb="3">
      <t>ヌマ</t>
    </rPh>
    <phoneticPr fontId="8"/>
  </si>
  <si>
    <t>029-</t>
    <phoneticPr fontId="8"/>
  </si>
  <si>
    <t>0295-</t>
    <phoneticPr fontId="8"/>
  </si>
  <si>
    <t>272-9811</t>
    <phoneticPr fontId="8"/>
  </si>
  <si>
    <t>274-3282</t>
    <phoneticPr fontId="8"/>
  </si>
  <si>
    <t>229-1108</t>
    <phoneticPr fontId="8"/>
  </si>
  <si>
    <t>263-1562</t>
    <phoneticPr fontId="8"/>
  </si>
  <si>
    <t>202-0057</t>
    <phoneticPr fontId="8"/>
  </si>
  <si>
    <t>76-8188</t>
    <phoneticPr fontId="8"/>
  </si>
  <si>
    <t>282-0380</t>
    <phoneticPr fontId="8"/>
  </si>
  <si>
    <t>282-0603</t>
    <phoneticPr fontId="8"/>
  </si>
  <si>
    <t>282-8412</t>
    <phoneticPr fontId="8"/>
  </si>
  <si>
    <t>船　橋</t>
    <rPh sb="0" eb="1">
      <t>フネ</t>
    </rPh>
    <rPh sb="2" eb="3">
      <t>ハシ</t>
    </rPh>
    <phoneticPr fontId="8"/>
  </si>
  <si>
    <t>鷲　　尾</t>
    <rPh sb="0" eb="1">
      <t>ワシ</t>
    </rPh>
    <rPh sb="3" eb="4">
      <t>オ</t>
    </rPh>
    <phoneticPr fontId="8"/>
  </si>
  <si>
    <t>仲　吉</t>
    <rPh sb="0" eb="1">
      <t>ナカ</t>
    </rPh>
    <rPh sb="2" eb="3">
      <t>キチ</t>
    </rPh>
    <phoneticPr fontId="8"/>
  </si>
  <si>
    <t>前　野</t>
    <rPh sb="0" eb="1">
      <t>マエ</t>
    </rPh>
    <rPh sb="2" eb="3">
      <t>ノ</t>
    </rPh>
    <phoneticPr fontId="8"/>
  </si>
  <si>
    <t>山　田</t>
    <rPh sb="0" eb="1">
      <t>ヤマ</t>
    </rPh>
    <rPh sb="2" eb="3">
      <t>タ</t>
    </rPh>
    <phoneticPr fontId="8"/>
  </si>
  <si>
    <t>高　橋</t>
    <rPh sb="0" eb="1">
      <t>タカ</t>
    </rPh>
    <rPh sb="2" eb="3">
      <t>ハシ</t>
    </rPh>
    <phoneticPr fontId="8"/>
  </si>
  <si>
    <t>浦　嶋</t>
    <rPh sb="0" eb="1">
      <t>ウラ</t>
    </rPh>
    <rPh sb="2" eb="3">
      <t>シマ</t>
    </rPh>
    <phoneticPr fontId="8"/>
  </si>
  <si>
    <t>山　木</t>
    <rPh sb="0" eb="1">
      <t>ヤマ</t>
    </rPh>
    <rPh sb="2" eb="3">
      <t>キ</t>
    </rPh>
    <phoneticPr fontId="8"/>
  </si>
  <si>
    <t>家　田</t>
    <rPh sb="0" eb="1">
      <t>イエ</t>
    </rPh>
    <rPh sb="2" eb="3">
      <t>タ</t>
    </rPh>
    <phoneticPr fontId="8"/>
  </si>
  <si>
    <t>029-</t>
    <phoneticPr fontId="8"/>
  </si>
  <si>
    <t>090-8323</t>
    <phoneticPr fontId="8"/>
  </si>
  <si>
    <t>295-3469</t>
    <phoneticPr fontId="8"/>
  </si>
  <si>
    <t>285-2425</t>
    <phoneticPr fontId="8"/>
  </si>
  <si>
    <t>240-5940</t>
    <phoneticPr fontId="8"/>
  </si>
  <si>
    <t>274-1730</t>
    <phoneticPr fontId="8"/>
  </si>
  <si>
    <t>283-2357</t>
    <phoneticPr fontId="8"/>
  </si>
  <si>
    <t>282-3212</t>
    <phoneticPr fontId="8"/>
  </si>
  <si>
    <t>273-5150</t>
    <phoneticPr fontId="8"/>
  </si>
  <si>
    <t>229-1332</t>
    <phoneticPr fontId="8"/>
  </si>
  <si>
    <t>藤　田</t>
    <rPh sb="0" eb="1">
      <t>フジ</t>
    </rPh>
    <rPh sb="2" eb="3">
      <t>タ</t>
    </rPh>
    <phoneticPr fontId="8"/>
  </si>
  <si>
    <t>黒澤孝子</t>
    <rPh sb="0" eb="2">
      <t>クロサワ</t>
    </rPh>
    <rPh sb="2" eb="4">
      <t>タカコ</t>
    </rPh>
    <phoneticPr fontId="8"/>
  </si>
  <si>
    <t>黒澤トヨ子</t>
    <rPh sb="0" eb="2">
      <t>クロサワ</t>
    </rPh>
    <rPh sb="4" eb="5">
      <t>コ</t>
    </rPh>
    <phoneticPr fontId="8"/>
  </si>
  <si>
    <t>塩　田</t>
    <rPh sb="0" eb="1">
      <t>シオ</t>
    </rPh>
    <rPh sb="2" eb="3">
      <t>タ</t>
    </rPh>
    <phoneticPr fontId="8"/>
  </si>
  <si>
    <t>深　堀</t>
    <rPh sb="0" eb="1">
      <t>シン</t>
    </rPh>
    <rPh sb="2" eb="3">
      <t>ホリ</t>
    </rPh>
    <phoneticPr fontId="8"/>
  </si>
  <si>
    <t>353-1269</t>
    <phoneticPr fontId="8"/>
  </si>
  <si>
    <t>282-3645</t>
    <phoneticPr fontId="8"/>
  </si>
  <si>
    <t>282-9383</t>
    <phoneticPr fontId="8"/>
  </si>
  <si>
    <t>282-4466</t>
    <phoneticPr fontId="8"/>
  </si>
  <si>
    <t>283-2195</t>
    <phoneticPr fontId="8"/>
  </si>
  <si>
    <t>聖木曜日</t>
    <rPh sb="0" eb="1">
      <t>セイ</t>
    </rPh>
    <rPh sb="1" eb="4">
      <t>モクヨウビ</t>
    </rPh>
    <phoneticPr fontId="1"/>
  </si>
  <si>
    <t>聖金曜日</t>
    <rPh sb="0" eb="1">
      <t>セイ</t>
    </rPh>
    <rPh sb="1" eb="4">
      <t>キンヨウビ</t>
    </rPh>
    <phoneticPr fontId="1"/>
  </si>
  <si>
    <t>金</t>
    <rPh sb="0" eb="1">
      <t>キン</t>
    </rPh>
    <phoneticPr fontId="1"/>
  </si>
  <si>
    <t>火</t>
    <rPh sb="0" eb="1">
      <t>カ</t>
    </rPh>
    <phoneticPr fontId="1"/>
  </si>
  <si>
    <t>佐藤</t>
    <rPh sb="0" eb="2">
      <t>サトウ</t>
    </rPh>
    <phoneticPr fontId="1"/>
  </si>
  <si>
    <t>関戸</t>
    <rPh sb="0" eb="2">
      <t>セキド</t>
    </rPh>
    <phoneticPr fontId="1"/>
  </si>
  <si>
    <t>和田</t>
    <rPh sb="0" eb="2">
      <t>ワダ</t>
    </rPh>
    <phoneticPr fontId="1"/>
  </si>
  <si>
    <t>照沼</t>
    <rPh sb="0" eb="2">
      <t>テルヌマ</t>
    </rPh>
    <phoneticPr fontId="1"/>
  </si>
  <si>
    <t>三浦</t>
    <rPh sb="0" eb="2">
      <t>ミウラ</t>
    </rPh>
    <phoneticPr fontId="1"/>
  </si>
  <si>
    <t>浅田</t>
    <rPh sb="0" eb="2">
      <t>アサダ</t>
    </rPh>
    <phoneticPr fontId="1"/>
  </si>
  <si>
    <t>鈴木</t>
    <rPh sb="0" eb="2">
      <t>スズキ</t>
    </rPh>
    <phoneticPr fontId="1"/>
  </si>
  <si>
    <t>澤崎</t>
    <rPh sb="0" eb="2">
      <t>サワサキ</t>
    </rPh>
    <phoneticPr fontId="1"/>
  </si>
  <si>
    <t>成願</t>
    <rPh sb="0" eb="1">
      <t>シゲル</t>
    </rPh>
    <rPh sb="1" eb="2">
      <t>ネガイ</t>
    </rPh>
    <phoneticPr fontId="1"/>
  </si>
  <si>
    <t>金石</t>
    <rPh sb="0" eb="2">
      <t>カネイシ</t>
    </rPh>
    <phoneticPr fontId="1"/>
  </si>
  <si>
    <t>080-</t>
    <phoneticPr fontId="1"/>
  </si>
  <si>
    <t>6540-7446</t>
    <phoneticPr fontId="1"/>
  </si>
  <si>
    <t xml:space="preserve">三位一体の聖体宣教女会　水戸修道院 </t>
    <rPh sb="0" eb="2">
      <t>サンミ</t>
    </rPh>
    <rPh sb="2" eb="4">
      <t>イッタイ</t>
    </rPh>
    <rPh sb="5" eb="7">
      <t>セイタイ</t>
    </rPh>
    <rPh sb="7" eb="9">
      <t>センキョウ</t>
    </rPh>
    <rPh sb="9" eb="10">
      <t>ジョ</t>
    </rPh>
    <rPh sb="10" eb="11">
      <t>カイ</t>
    </rPh>
    <rPh sb="12" eb="14">
      <t>ミト</t>
    </rPh>
    <rPh sb="14" eb="17">
      <t>シュウドウイン</t>
    </rPh>
    <phoneticPr fontId="8"/>
  </si>
  <si>
    <t>友部修道院 　 0296-77-0047</t>
    <rPh sb="0" eb="2">
      <t>トモベ</t>
    </rPh>
    <rPh sb="2" eb="5">
      <t>シュウドウイン</t>
    </rPh>
    <phoneticPr fontId="8"/>
  </si>
  <si>
    <t>水戸教会  　  029-221-3976</t>
    <rPh sb="0" eb="2">
      <t>ミト</t>
    </rPh>
    <rPh sb="2" eb="4">
      <t>キョウカイ</t>
    </rPh>
    <phoneticPr fontId="8"/>
  </si>
  <si>
    <t>　　　　　　　029-221-3976</t>
    <phoneticPr fontId="8"/>
  </si>
  <si>
    <t>日立教会   　 0294-21-0927</t>
    <rPh sb="0" eb="2">
      <t>ヒタチ</t>
    </rPh>
    <rPh sb="2" eb="4">
      <t>キョウカイ</t>
    </rPh>
    <phoneticPr fontId="8"/>
  </si>
  <si>
    <t>鹿島教会  　  0299-92-1511</t>
    <rPh sb="0" eb="2">
      <t>カシマ</t>
    </rPh>
    <rPh sb="2" eb="4">
      <t>キョウカイ</t>
    </rPh>
    <phoneticPr fontId="8"/>
  </si>
  <si>
    <t>収入（円）</t>
    <rPh sb="0" eb="2">
      <t>シュウニュウ</t>
    </rPh>
    <rPh sb="3" eb="4">
      <t>エン</t>
    </rPh>
    <phoneticPr fontId="1"/>
  </si>
  <si>
    <t>前年決算</t>
    <rPh sb="0" eb="2">
      <t>ゼンネン</t>
    </rPh>
    <rPh sb="2" eb="4">
      <t>ケッサン</t>
    </rPh>
    <phoneticPr fontId="1"/>
  </si>
  <si>
    <t>今年決算</t>
    <rPh sb="0" eb="2">
      <t>コンネン</t>
    </rPh>
    <rPh sb="2" eb="4">
      <t>ケッサン</t>
    </rPh>
    <phoneticPr fontId="1"/>
  </si>
  <si>
    <t>増減額</t>
    <rPh sb="0" eb="3">
      <t>ゾウゲンガク</t>
    </rPh>
    <phoneticPr fontId="1"/>
  </si>
  <si>
    <t>摘要</t>
    <rPh sb="0" eb="2">
      <t>テキヨウ</t>
    </rPh>
    <phoneticPr fontId="1"/>
  </si>
  <si>
    <t>献金収入</t>
    <rPh sb="0" eb="2">
      <t>ケンキン</t>
    </rPh>
    <rPh sb="2" eb="4">
      <t>シュウニュウ</t>
    </rPh>
    <phoneticPr fontId="1"/>
  </si>
  <si>
    <t>　　教会費</t>
    <rPh sb="2" eb="4">
      <t>キョウカイ</t>
    </rPh>
    <rPh sb="4" eb="5">
      <t>ヒ</t>
    </rPh>
    <phoneticPr fontId="1"/>
  </si>
  <si>
    <t>　　ミサ献金</t>
    <rPh sb="4" eb="6">
      <t>ケンキン</t>
    </rPh>
    <phoneticPr fontId="1"/>
  </si>
  <si>
    <t>　　指定献金</t>
    <rPh sb="2" eb="4">
      <t>シテイ</t>
    </rPh>
    <rPh sb="4" eb="6">
      <t>ケンキン</t>
    </rPh>
    <phoneticPr fontId="1"/>
  </si>
  <si>
    <t>　　一般献金</t>
    <rPh sb="2" eb="4">
      <t>イッパン</t>
    </rPh>
    <rPh sb="4" eb="6">
      <t>ケンキン</t>
    </rPh>
    <phoneticPr fontId="1"/>
  </si>
  <si>
    <t>　　特別献金</t>
    <rPh sb="2" eb="4">
      <t>トクベツ</t>
    </rPh>
    <rPh sb="4" eb="6">
      <t>ケンキン</t>
    </rPh>
    <phoneticPr fontId="1"/>
  </si>
  <si>
    <t>　　祭儀献金</t>
    <rPh sb="2" eb="4">
      <t>サイギ</t>
    </rPh>
    <rPh sb="4" eb="6">
      <t>ケンキン</t>
    </rPh>
    <phoneticPr fontId="1"/>
  </si>
  <si>
    <t>　　寄付金</t>
    <rPh sb="2" eb="5">
      <t>キフキン</t>
    </rPh>
    <phoneticPr fontId="1"/>
  </si>
  <si>
    <t>　　建設献金</t>
    <rPh sb="2" eb="4">
      <t>ケンセツ</t>
    </rPh>
    <rPh sb="4" eb="6">
      <t>ケンキン</t>
    </rPh>
    <phoneticPr fontId="1"/>
  </si>
  <si>
    <t>資産収入</t>
    <rPh sb="0" eb="2">
      <t>シサン</t>
    </rPh>
    <rPh sb="2" eb="4">
      <t>シュウニュウ</t>
    </rPh>
    <phoneticPr fontId="1"/>
  </si>
  <si>
    <t>　　利子収入</t>
    <rPh sb="2" eb="4">
      <t>リシ</t>
    </rPh>
    <rPh sb="4" eb="6">
      <t>シュウニュウ</t>
    </rPh>
    <phoneticPr fontId="1"/>
  </si>
  <si>
    <t>　　施設利用料</t>
    <rPh sb="2" eb="4">
      <t>シセツ</t>
    </rPh>
    <rPh sb="4" eb="7">
      <t>リヨウリョウ</t>
    </rPh>
    <phoneticPr fontId="1"/>
  </si>
  <si>
    <t>非課税雑収入</t>
    <rPh sb="0" eb="3">
      <t>ヒカゼイ</t>
    </rPh>
    <rPh sb="3" eb="6">
      <t>ザツシュウニュウ</t>
    </rPh>
    <phoneticPr fontId="1"/>
  </si>
  <si>
    <t>東電給付金</t>
    <rPh sb="0" eb="2">
      <t>トウデン</t>
    </rPh>
    <rPh sb="2" eb="5">
      <t>キュウフキン</t>
    </rPh>
    <phoneticPr fontId="1"/>
  </si>
  <si>
    <t>借入金</t>
    <rPh sb="0" eb="2">
      <t>カリイレ</t>
    </rPh>
    <rPh sb="2" eb="3">
      <t>キン</t>
    </rPh>
    <phoneticPr fontId="1"/>
  </si>
  <si>
    <t>収入小計</t>
    <rPh sb="0" eb="2">
      <t>シュウニュウ</t>
    </rPh>
    <rPh sb="2" eb="4">
      <t>ショウケイ</t>
    </rPh>
    <phoneticPr fontId="1"/>
  </si>
  <si>
    <t>前年繰越金</t>
    <rPh sb="0" eb="2">
      <t>ゼンネン</t>
    </rPh>
    <rPh sb="2" eb="4">
      <t>クリコシ</t>
    </rPh>
    <rPh sb="4" eb="5">
      <t>キン</t>
    </rPh>
    <phoneticPr fontId="1"/>
  </si>
  <si>
    <t>収入合計</t>
    <rPh sb="0" eb="2">
      <t>シュウニュウ</t>
    </rPh>
    <rPh sb="2" eb="4">
      <t>ゴウケイ</t>
    </rPh>
    <phoneticPr fontId="1"/>
  </si>
  <si>
    <t>支出（円）</t>
    <rPh sb="0" eb="2">
      <t>シシュツ</t>
    </rPh>
    <rPh sb="3" eb="4">
      <t>エン</t>
    </rPh>
    <phoneticPr fontId="1"/>
  </si>
  <si>
    <t>宣教司牧費</t>
    <rPh sb="0" eb="2">
      <t>センキョウ</t>
    </rPh>
    <rPh sb="2" eb="4">
      <t>シボク</t>
    </rPh>
    <rPh sb="4" eb="5">
      <t>ヒ</t>
    </rPh>
    <phoneticPr fontId="1"/>
  </si>
  <si>
    <t>　儀式祭典費（典礼費）</t>
    <rPh sb="1" eb="3">
      <t>ギシキ</t>
    </rPh>
    <rPh sb="3" eb="5">
      <t>サイテン</t>
    </rPh>
    <rPh sb="5" eb="6">
      <t>ヒ</t>
    </rPh>
    <rPh sb="7" eb="9">
      <t>テンレイ</t>
    </rPh>
    <rPh sb="9" eb="10">
      <t>ヒ</t>
    </rPh>
    <phoneticPr fontId="1"/>
  </si>
  <si>
    <t>　使徒職養成費</t>
    <rPh sb="1" eb="3">
      <t>シト</t>
    </rPh>
    <rPh sb="3" eb="4">
      <t>ショク</t>
    </rPh>
    <rPh sb="4" eb="6">
      <t>ヨウセイ</t>
    </rPh>
    <rPh sb="6" eb="7">
      <t>ヒ</t>
    </rPh>
    <phoneticPr fontId="1"/>
  </si>
  <si>
    <t>　青少年養成費</t>
    <rPh sb="1" eb="4">
      <t>セイショウネン</t>
    </rPh>
    <rPh sb="4" eb="6">
      <t>ヨウセイ</t>
    </rPh>
    <rPh sb="6" eb="7">
      <t>ヒ</t>
    </rPh>
    <phoneticPr fontId="1"/>
  </si>
  <si>
    <t>　司牧費</t>
    <rPh sb="1" eb="3">
      <t>シボク</t>
    </rPh>
    <rPh sb="3" eb="4">
      <t>ヒ</t>
    </rPh>
    <phoneticPr fontId="1"/>
  </si>
  <si>
    <t>　宣教費</t>
    <rPh sb="1" eb="3">
      <t>センキョウ</t>
    </rPh>
    <rPh sb="3" eb="4">
      <t>ヒ</t>
    </rPh>
    <phoneticPr fontId="1"/>
  </si>
  <si>
    <t>電柱広告、カレンダー</t>
    <rPh sb="0" eb="2">
      <t>デンチュウ</t>
    </rPh>
    <rPh sb="2" eb="4">
      <t>コウコク</t>
    </rPh>
    <phoneticPr fontId="1"/>
  </si>
  <si>
    <t>　旅費交通費</t>
    <rPh sb="1" eb="3">
      <t>リョヒ</t>
    </rPh>
    <rPh sb="3" eb="6">
      <t>コウツウヒ</t>
    </rPh>
    <phoneticPr fontId="1"/>
  </si>
  <si>
    <t>友部修道院等への交通費等</t>
    <rPh sb="0" eb="2">
      <t>トモベ</t>
    </rPh>
    <rPh sb="2" eb="5">
      <t>シュウドウイン</t>
    </rPh>
    <rPh sb="5" eb="6">
      <t>ナド</t>
    </rPh>
    <rPh sb="8" eb="11">
      <t>コウツウヒ</t>
    </rPh>
    <rPh sb="11" eb="12">
      <t>ナド</t>
    </rPh>
    <phoneticPr fontId="1"/>
  </si>
  <si>
    <t>　通信費</t>
    <rPh sb="1" eb="4">
      <t>ツウシンヒ</t>
    </rPh>
    <phoneticPr fontId="1"/>
  </si>
  <si>
    <t>　新聞図書費</t>
    <rPh sb="1" eb="3">
      <t>シンブン</t>
    </rPh>
    <rPh sb="3" eb="6">
      <t>トショヒ</t>
    </rPh>
    <phoneticPr fontId="1"/>
  </si>
  <si>
    <t>カトリック新聞等</t>
    <rPh sb="5" eb="7">
      <t>シンブン</t>
    </rPh>
    <rPh sb="7" eb="8">
      <t>ナド</t>
    </rPh>
    <phoneticPr fontId="1"/>
  </si>
  <si>
    <t>　行事費</t>
    <rPh sb="1" eb="3">
      <t>ギョウジ</t>
    </rPh>
    <rPh sb="3" eb="4">
      <t>ヒ</t>
    </rPh>
    <phoneticPr fontId="1"/>
  </si>
  <si>
    <t>　ｵｰﾌﾟﾝﾊｳｽ協力金</t>
    <rPh sb="9" eb="12">
      <t>キョウリョクキン</t>
    </rPh>
    <phoneticPr fontId="1"/>
  </si>
  <si>
    <t>　分担金</t>
    <rPh sb="1" eb="4">
      <t>ブンタンキン</t>
    </rPh>
    <phoneticPr fontId="1"/>
  </si>
  <si>
    <t>　会議費</t>
    <rPh sb="1" eb="3">
      <t>カイギ</t>
    </rPh>
    <rPh sb="3" eb="4">
      <t>ヒ</t>
    </rPh>
    <phoneticPr fontId="1"/>
  </si>
  <si>
    <t>　交流活動費</t>
    <rPh sb="1" eb="3">
      <t>コウリュウ</t>
    </rPh>
    <rPh sb="3" eb="5">
      <t>カツドウ</t>
    </rPh>
    <rPh sb="5" eb="6">
      <t>ヒ</t>
    </rPh>
    <phoneticPr fontId="1"/>
  </si>
  <si>
    <t>　交際費</t>
    <rPh sb="1" eb="3">
      <t>コウサイ</t>
    </rPh>
    <rPh sb="3" eb="4">
      <t>ヒ</t>
    </rPh>
    <phoneticPr fontId="1"/>
  </si>
  <si>
    <t>募金納付金</t>
    <rPh sb="0" eb="2">
      <t>ボキン</t>
    </rPh>
    <rPh sb="2" eb="5">
      <t>ノウフキン</t>
    </rPh>
    <phoneticPr fontId="1"/>
  </si>
  <si>
    <t>　指定献金納付金</t>
    <rPh sb="1" eb="3">
      <t>シテイ</t>
    </rPh>
    <rPh sb="3" eb="5">
      <t>ケンキン</t>
    </rPh>
    <rPh sb="5" eb="8">
      <t>ノウフキン</t>
    </rPh>
    <phoneticPr fontId="1"/>
  </si>
  <si>
    <t>　特別献金支出</t>
    <rPh sb="1" eb="3">
      <t>トクベツ</t>
    </rPh>
    <rPh sb="3" eb="5">
      <t>ケンキン</t>
    </rPh>
    <rPh sb="5" eb="7">
      <t>シシュツ</t>
    </rPh>
    <phoneticPr fontId="1"/>
  </si>
  <si>
    <t>　一般募金納付金</t>
    <rPh sb="1" eb="3">
      <t>イッパン</t>
    </rPh>
    <rPh sb="3" eb="5">
      <t>ボキン</t>
    </rPh>
    <rPh sb="5" eb="8">
      <t>ノウフキン</t>
    </rPh>
    <phoneticPr fontId="1"/>
  </si>
  <si>
    <t>事務運営費</t>
    <rPh sb="0" eb="2">
      <t>ジム</t>
    </rPh>
    <rPh sb="2" eb="5">
      <t>ウンエイヒ</t>
    </rPh>
    <phoneticPr fontId="1"/>
  </si>
  <si>
    <t>　自動車諸費</t>
    <rPh sb="1" eb="4">
      <t>ジドウシャ</t>
    </rPh>
    <rPh sb="4" eb="5">
      <t>ショ</t>
    </rPh>
    <rPh sb="5" eb="6">
      <t>ヒ</t>
    </rPh>
    <phoneticPr fontId="1"/>
  </si>
  <si>
    <t>　水道光熱費</t>
    <rPh sb="1" eb="3">
      <t>スイドウ</t>
    </rPh>
    <rPh sb="3" eb="6">
      <t>コウネツヒ</t>
    </rPh>
    <phoneticPr fontId="1"/>
  </si>
  <si>
    <t>電気、ガス、水道、灯油</t>
    <rPh sb="0" eb="2">
      <t>デンキ</t>
    </rPh>
    <rPh sb="6" eb="8">
      <t>スイドウ</t>
    </rPh>
    <rPh sb="9" eb="11">
      <t>トウユ</t>
    </rPh>
    <phoneticPr fontId="1"/>
  </si>
  <si>
    <t>　リース料</t>
    <rPh sb="4" eb="5">
      <t>リョウ</t>
    </rPh>
    <phoneticPr fontId="1"/>
  </si>
  <si>
    <t>　付器備品・消耗品費</t>
    <rPh sb="1" eb="2">
      <t>フ</t>
    </rPh>
    <rPh sb="2" eb="3">
      <t>キ</t>
    </rPh>
    <rPh sb="3" eb="5">
      <t>ビヒン</t>
    </rPh>
    <rPh sb="6" eb="8">
      <t>ショウモウ</t>
    </rPh>
    <rPh sb="8" eb="9">
      <t>ヒン</t>
    </rPh>
    <rPh sb="9" eb="10">
      <t>ヒ</t>
    </rPh>
    <phoneticPr fontId="1"/>
  </si>
  <si>
    <t>　事務消耗品費</t>
    <rPh sb="1" eb="3">
      <t>ジム</t>
    </rPh>
    <rPh sb="3" eb="5">
      <t>ショウモウ</t>
    </rPh>
    <rPh sb="5" eb="6">
      <t>ヒン</t>
    </rPh>
    <rPh sb="6" eb="7">
      <t>ヒ</t>
    </rPh>
    <phoneticPr fontId="1"/>
  </si>
  <si>
    <t>インクカートリッジ、コピー用紙等</t>
    <rPh sb="13" eb="15">
      <t>ヨウシ</t>
    </rPh>
    <rPh sb="15" eb="16">
      <t>ナド</t>
    </rPh>
    <phoneticPr fontId="1"/>
  </si>
  <si>
    <t>　保険料</t>
    <rPh sb="1" eb="4">
      <t>ホケンリョウ</t>
    </rPh>
    <phoneticPr fontId="1"/>
  </si>
  <si>
    <t>火災保険</t>
    <rPh sb="0" eb="2">
      <t>カサイ</t>
    </rPh>
    <rPh sb="2" eb="4">
      <t>ホケン</t>
    </rPh>
    <phoneticPr fontId="1"/>
  </si>
  <si>
    <t>　保守管理・委託費</t>
    <rPh sb="1" eb="3">
      <t>ホシュ</t>
    </rPh>
    <rPh sb="3" eb="5">
      <t>カンリ</t>
    </rPh>
    <rPh sb="6" eb="8">
      <t>イタク</t>
    </rPh>
    <rPh sb="8" eb="9">
      <t>ヒ</t>
    </rPh>
    <phoneticPr fontId="1"/>
  </si>
  <si>
    <t>　営繕修繕費</t>
    <rPh sb="1" eb="3">
      <t>エイゼン</t>
    </rPh>
    <rPh sb="3" eb="6">
      <t>シュウゼンヒ</t>
    </rPh>
    <phoneticPr fontId="1"/>
  </si>
  <si>
    <t>　支払手数料</t>
    <rPh sb="1" eb="3">
      <t>シハラ</t>
    </rPh>
    <rPh sb="3" eb="6">
      <t>テスウリョウ</t>
    </rPh>
    <phoneticPr fontId="1"/>
  </si>
  <si>
    <t>送金、振込手数料</t>
    <rPh sb="0" eb="2">
      <t>ソウキン</t>
    </rPh>
    <rPh sb="3" eb="5">
      <t>フリコミ</t>
    </rPh>
    <rPh sb="5" eb="8">
      <t>テスウリョウ</t>
    </rPh>
    <phoneticPr fontId="1"/>
  </si>
  <si>
    <t>資産取得支出</t>
    <rPh sb="0" eb="2">
      <t>シサン</t>
    </rPh>
    <rPh sb="2" eb="4">
      <t>シュトク</t>
    </rPh>
    <rPh sb="4" eb="6">
      <t>シシュツ</t>
    </rPh>
    <phoneticPr fontId="1"/>
  </si>
  <si>
    <t>　固定資産物品費</t>
    <rPh sb="1" eb="3">
      <t>コテイ</t>
    </rPh>
    <rPh sb="3" eb="5">
      <t>シサン</t>
    </rPh>
    <rPh sb="5" eb="7">
      <t>ブッピン</t>
    </rPh>
    <rPh sb="7" eb="8">
      <t>ヒ</t>
    </rPh>
    <phoneticPr fontId="1"/>
  </si>
  <si>
    <t>引当金・積立金繰入支出</t>
    <rPh sb="0" eb="2">
      <t>ヒキアテ</t>
    </rPh>
    <rPh sb="2" eb="3">
      <t>キン</t>
    </rPh>
    <rPh sb="4" eb="6">
      <t>ツミタテ</t>
    </rPh>
    <rPh sb="6" eb="7">
      <t>キン</t>
    </rPh>
    <rPh sb="7" eb="9">
      <t>クリイレ</t>
    </rPh>
    <rPh sb="9" eb="11">
      <t>シシュツ</t>
    </rPh>
    <phoneticPr fontId="1"/>
  </si>
  <si>
    <t>建設積立金</t>
    <rPh sb="0" eb="2">
      <t>ケンセツ</t>
    </rPh>
    <rPh sb="2" eb="4">
      <t>ツミタテ</t>
    </rPh>
    <rPh sb="4" eb="5">
      <t>キン</t>
    </rPh>
    <phoneticPr fontId="1"/>
  </si>
  <si>
    <t>さいたま教区内勘定</t>
    <rPh sb="4" eb="6">
      <t>キョウク</t>
    </rPh>
    <rPh sb="6" eb="7">
      <t>ナイ</t>
    </rPh>
    <rPh sb="7" eb="9">
      <t>カンジョウ</t>
    </rPh>
    <phoneticPr fontId="1"/>
  </si>
  <si>
    <t>　教区費</t>
    <rPh sb="1" eb="3">
      <t>キョウク</t>
    </rPh>
    <rPh sb="3" eb="4">
      <t>ヒ</t>
    </rPh>
    <phoneticPr fontId="1"/>
  </si>
  <si>
    <t>　神学校費</t>
    <rPh sb="1" eb="3">
      <t>シンガク</t>
    </rPh>
    <rPh sb="3" eb="4">
      <t>コウ</t>
    </rPh>
    <rPh sb="4" eb="5">
      <t>ヒ</t>
    </rPh>
    <phoneticPr fontId="1"/>
  </si>
  <si>
    <t>その他の支出</t>
    <rPh sb="2" eb="3">
      <t>タ</t>
    </rPh>
    <rPh sb="4" eb="6">
      <t>シシュツ</t>
    </rPh>
    <phoneticPr fontId="1"/>
  </si>
  <si>
    <t>　雑費・日用品等</t>
    <rPh sb="1" eb="3">
      <t>ザッピ</t>
    </rPh>
    <rPh sb="4" eb="7">
      <t>ニチヨウヒン</t>
    </rPh>
    <rPh sb="7" eb="8">
      <t>ナド</t>
    </rPh>
    <phoneticPr fontId="1"/>
  </si>
  <si>
    <t>法人外勘定</t>
    <rPh sb="0" eb="2">
      <t>ホウジン</t>
    </rPh>
    <rPh sb="2" eb="3">
      <t>ガイ</t>
    </rPh>
    <rPh sb="3" eb="5">
      <t>カンジョウ</t>
    </rPh>
    <phoneticPr fontId="1"/>
  </si>
  <si>
    <t>　借入金返済</t>
    <rPh sb="1" eb="3">
      <t>カリイレ</t>
    </rPh>
    <rPh sb="3" eb="4">
      <t>キン</t>
    </rPh>
    <rPh sb="4" eb="6">
      <t>ヘンサイ</t>
    </rPh>
    <phoneticPr fontId="1"/>
  </si>
  <si>
    <t>　修道会分担金</t>
    <rPh sb="1" eb="4">
      <t>シュウドウカイ</t>
    </rPh>
    <rPh sb="4" eb="7">
      <t>ブンタンキン</t>
    </rPh>
    <phoneticPr fontId="1"/>
  </si>
  <si>
    <t>聖心会分担金</t>
    <rPh sb="0" eb="2">
      <t>セイシン</t>
    </rPh>
    <rPh sb="2" eb="3">
      <t>カイ</t>
    </rPh>
    <rPh sb="3" eb="6">
      <t>ブンタンキン</t>
    </rPh>
    <phoneticPr fontId="1"/>
  </si>
  <si>
    <t>支出小計</t>
    <rPh sb="0" eb="2">
      <t>シシュツ</t>
    </rPh>
    <rPh sb="2" eb="4">
      <t>ショウケイ</t>
    </rPh>
    <phoneticPr fontId="1"/>
  </si>
  <si>
    <t>次年繰越金</t>
    <rPh sb="0" eb="2">
      <t>ジネン</t>
    </rPh>
    <rPh sb="2" eb="4">
      <t>クリコシ</t>
    </rPh>
    <rPh sb="4" eb="5">
      <t>キン</t>
    </rPh>
    <phoneticPr fontId="1"/>
  </si>
  <si>
    <t>支出合計</t>
    <rPh sb="0" eb="2">
      <t>シシュツ</t>
    </rPh>
    <rPh sb="2" eb="4">
      <t>ゴウケイ</t>
    </rPh>
    <phoneticPr fontId="1"/>
  </si>
  <si>
    <t>澤﨑、照沼</t>
    <rPh sb="0" eb="1">
      <t>カナザワ</t>
    </rPh>
    <rPh sb="1" eb="2">
      <t>サキ</t>
    </rPh>
    <rPh sb="3" eb="5">
      <t>テルヌマ</t>
    </rPh>
    <phoneticPr fontId="8"/>
  </si>
  <si>
    <t>浅田、山梨</t>
    <rPh sb="0" eb="2">
      <t>アサダ</t>
    </rPh>
    <rPh sb="3" eb="5">
      <t>ヤマナシ</t>
    </rPh>
    <phoneticPr fontId="1"/>
  </si>
  <si>
    <t>令和３年度　那珂教会ミサ担当表　</t>
    <rPh sb="0" eb="2">
      <t>レイワ</t>
    </rPh>
    <rPh sb="3" eb="5">
      <t>ネンド</t>
    </rPh>
    <rPh sb="5" eb="7">
      <t>ヘイネンド</t>
    </rPh>
    <rPh sb="6" eb="8">
      <t>ナカ</t>
    </rPh>
    <rPh sb="8" eb="10">
      <t>キョウカイ</t>
    </rPh>
    <rPh sb="12" eb="15">
      <t>タントウヒョウ</t>
    </rPh>
    <phoneticPr fontId="8"/>
  </si>
  <si>
    <t>　（２０２１年２月～２０２２年１月）</t>
    <rPh sb="6" eb="7">
      <t>ネン</t>
    </rPh>
    <rPh sb="8" eb="9">
      <t>ガツ</t>
    </rPh>
    <rPh sb="14" eb="15">
      <t>ネン</t>
    </rPh>
    <rPh sb="16" eb="17">
      <t>ガツ</t>
    </rPh>
    <phoneticPr fontId="8"/>
  </si>
  <si>
    <t>2021.2改訂</t>
    <rPh sb="6" eb="8">
      <t>カイテイ</t>
    </rPh>
    <phoneticPr fontId="8"/>
  </si>
  <si>
    <t>2021.1改訂</t>
    <rPh sb="6" eb="8">
      <t>カイテイ</t>
    </rPh>
    <phoneticPr fontId="1"/>
  </si>
  <si>
    <t>掃除当番者　１2班</t>
    <rPh sb="0" eb="2">
      <t>ソウジ</t>
    </rPh>
    <rPh sb="2" eb="4">
      <t>トウバン</t>
    </rPh>
    <rPh sb="4" eb="5">
      <t>シャ</t>
    </rPh>
    <rPh sb="8" eb="9">
      <t>ハン</t>
    </rPh>
    <phoneticPr fontId="8"/>
  </si>
  <si>
    <t>令和３年度　那珂教会掃除当番表　</t>
    <rPh sb="0" eb="2">
      <t>レイワ</t>
    </rPh>
    <rPh sb="3" eb="5">
      <t>ネンド</t>
    </rPh>
    <rPh sb="5" eb="7">
      <t>ヘイネンド</t>
    </rPh>
    <rPh sb="6" eb="8">
      <t>ナカ</t>
    </rPh>
    <rPh sb="8" eb="10">
      <t>キョウカイ</t>
    </rPh>
    <rPh sb="10" eb="12">
      <t>ソウジ</t>
    </rPh>
    <rPh sb="12" eb="14">
      <t>トウバン</t>
    </rPh>
    <rPh sb="14" eb="15">
      <t>オモテ</t>
    </rPh>
    <phoneticPr fontId="8"/>
  </si>
  <si>
    <t>（２０２１年２月～２０２２年１月）　</t>
    <rPh sb="5" eb="6">
      <t>ネン</t>
    </rPh>
    <rPh sb="7" eb="8">
      <t>ガツ</t>
    </rPh>
    <rPh sb="13" eb="14">
      <t>ネン</t>
    </rPh>
    <rPh sb="15" eb="16">
      <t>ガツ</t>
    </rPh>
    <phoneticPr fontId="8"/>
  </si>
  <si>
    <t>山　梨</t>
    <rPh sb="0" eb="1">
      <t>ヤマ</t>
    </rPh>
    <rPh sb="2" eb="3">
      <t>ナシ</t>
    </rPh>
    <phoneticPr fontId="8"/>
  </si>
  <si>
    <t>待降節第1主日　Ｃ年</t>
    <rPh sb="0" eb="3">
      <t>タイコウセツ</t>
    </rPh>
    <rPh sb="3" eb="4">
      <t>ダイ</t>
    </rPh>
    <rPh sb="5" eb="7">
      <t>シュジツ</t>
    </rPh>
    <rPh sb="9" eb="10">
      <t>ネン</t>
    </rPh>
    <phoneticPr fontId="8"/>
  </si>
  <si>
    <t>年間第５主日</t>
    <rPh sb="0" eb="2">
      <t>ネンカン</t>
    </rPh>
    <rPh sb="2" eb="3">
      <t>ダイ</t>
    </rPh>
    <rPh sb="4" eb="6">
      <t>シュジツ</t>
    </rPh>
    <phoneticPr fontId="8"/>
  </si>
  <si>
    <t>年間第11主日</t>
    <rPh sb="0" eb="2">
      <t>ネンカン</t>
    </rPh>
    <rPh sb="2" eb="3">
      <t>ダイ</t>
    </rPh>
    <rPh sb="5" eb="7">
      <t>シュジツ</t>
    </rPh>
    <phoneticPr fontId="8"/>
  </si>
  <si>
    <t>2021.1.31 改訂</t>
    <rPh sb="10" eb="12">
      <t>カイテイ</t>
    </rPh>
    <phoneticPr fontId="8"/>
  </si>
  <si>
    <t>阿　部</t>
    <rPh sb="0" eb="1">
      <t>ア</t>
    </rPh>
    <rPh sb="2" eb="3">
      <t>ブ</t>
    </rPh>
    <phoneticPr fontId="1"/>
  </si>
  <si>
    <t>大澤、和田、阿部</t>
    <rPh sb="0" eb="2">
      <t>オオサワ</t>
    </rPh>
    <rPh sb="3" eb="5">
      <t>ワダ</t>
    </rPh>
    <rPh sb="6" eb="8">
      <t>アベ</t>
    </rPh>
    <phoneticPr fontId="8"/>
  </si>
  <si>
    <t>090-</t>
    <phoneticPr fontId="1"/>
  </si>
  <si>
    <t>2166-4767</t>
    <phoneticPr fontId="1"/>
  </si>
  <si>
    <t>090-</t>
    <phoneticPr fontId="8"/>
  </si>
  <si>
    <t>4756-7222</t>
    <phoneticPr fontId="8"/>
  </si>
  <si>
    <t>聖母の被昇天</t>
    <rPh sb="0" eb="2">
      <t>セイボ</t>
    </rPh>
    <rPh sb="3" eb="6">
      <t>ヒショウテン</t>
    </rPh>
    <phoneticPr fontId="8"/>
  </si>
  <si>
    <t>橋爪</t>
    <rPh sb="0" eb="2">
      <t>ハシツメ</t>
    </rPh>
    <phoneticPr fontId="1"/>
  </si>
  <si>
    <t>リン</t>
    <phoneticPr fontId="1"/>
  </si>
  <si>
    <t>浦嶋</t>
    <rPh sb="0" eb="1">
      <t>ウラ</t>
    </rPh>
    <rPh sb="1" eb="2">
      <t>シマ</t>
    </rPh>
    <phoneticPr fontId="1"/>
  </si>
  <si>
    <t>堀井</t>
    <rPh sb="0" eb="2">
      <t>ホリイ</t>
    </rPh>
    <phoneticPr fontId="1"/>
  </si>
  <si>
    <t>ミサ担当者16名</t>
    <rPh sb="2" eb="5">
      <t>タントウシャ</t>
    </rPh>
    <rPh sb="7" eb="8">
      <t>メイ</t>
    </rPh>
    <phoneticPr fontId="8"/>
  </si>
  <si>
    <t>○朗読奉仕者は、前もって下読みし、ミサの１０分前にはおいでください。当日、都合により来られない場合は、典礼委員までご連絡ください。</t>
    <rPh sb="1" eb="3">
      <t>ロウドク</t>
    </rPh>
    <rPh sb="3" eb="5">
      <t>ホウシ</t>
    </rPh>
    <rPh sb="5" eb="6">
      <t>シャ</t>
    </rPh>
    <rPh sb="8" eb="9">
      <t>マエ</t>
    </rPh>
    <rPh sb="12" eb="13">
      <t>シタ</t>
    </rPh>
    <rPh sb="13" eb="14">
      <t>ヨ</t>
    </rPh>
    <rPh sb="22" eb="23">
      <t>フン</t>
    </rPh>
    <rPh sb="23" eb="24">
      <t>マエ</t>
    </rPh>
    <phoneticPr fontId="1"/>
  </si>
  <si>
    <t>　当日、都合により来られない場合は、典礼委員までご連絡ください。</t>
    <phoneticPr fontId="1"/>
  </si>
  <si>
    <t>○共同祈願は、先唱者、第一朗読者、第二朗読者の順で唱えます。</t>
    <rPh sb="1" eb="3">
      <t>キョウドウ</t>
    </rPh>
    <rPh sb="3" eb="5">
      <t>キガン</t>
    </rPh>
    <rPh sb="7" eb="8">
      <t>セン</t>
    </rPh>
    <rPh sb="8" eb="9">
      <t>ウタ</t>
    </rPh>
    <rPh sb="9" eb="10">
      <t>シャ</t>
    </rPh>
    <rPh sb="11" eb="13">
      <t>ダイイチ</t>
    </rPh>
    <rPh sb="13" eb="15">
      <t>ロウドク</t>
    </rPh>
    <rPh sb="15" eb="16">
      <t>シャ</t>
    </rPh>
    <rPh sb="17" eb="19">
      <t>ダイニ</t>
    </rPh>
    <rPh sb="19" eb="21">
      <t>ロウドク</t>
    </rPh>
    <rPh sb="21" eb="22">
      <t>シャ</t>
    </rPh>
    <rPh sb="23" eb="24">
      <t>ジュン</t>
    </rPh>
    <rPh sb="25" eb="26">
      <t>トナ</t>
    </rPh>
    <phoneticPr fontId="1"/>
  </si>
  <si>
    <t>○先唱者は(歌を歌わない場合)入祭唱、拝領唱、那珂教会のための祈り等の先唱、献金の記帳をお願いします。</t>
    <rPh sb="1" eb="2">
      <t>サキ</t>
    </rPh>
    <rPh sb="2" eb="3">
      <t>ウタ</t>
    </rPh>
    <rPh sb="3" eb="4">
      <t>シャ</t>
    </rPh>
    <rPh sb="6" eb="7">
      <t>ウタ</t>
    </rPh>
    <rPh sb="8" eb="9">
      <t>ウタ</t>
    </rPh>
    <rPh sb="12" eb="14">
      <t>バアイ</t>
    </rPh>
    <rPh sb="15" eb="18">
      <t>ニュウサイショウ</t>
    </rPh>
    <rPh sb="19" eb="21">
      <t>ハイリョウ</t>
    </rPh>
    <rPh sb="21" eb="22">
      <t>ショウ</t>
    </rPh>
    <rPh sb="23" eb="25">
      <t>ナカ</t>
    </rPh>
    <rPh sb="25" eb="27">
      <t>キョウカイ</t>
    </rPh>
    <rPh sb="31" eb="32">
      <t>イノ</t>
    </rPh>
    <rPh sb="33" eb="34">
      <t>ナド</t>
    </rPh>
    <rPh sb="35" eb="36">
      <t>セン</t>
    </rPh>
    <rPh sb="36" eb="37">
      <t>ウタ</t>
    </rPh>
    <rPh sb="38" eb="40">
      <t>ケンキン</t>
    </rPh>
    <rPh sb="41" eb="43">
      <t>キチョウ</t>
    </rPh>
    <rPh sb="45" eb="46">
      <t>ネガ</t>
    </rPh>
    <phoneticPr fontId="1"/>
  </si>
  <si>
    <t>〇当番の方は、ミサ後の消毒を御願いします。</t>
    <rPh sb="1" eb="3">
      <t>トウバン</t>
    </rPh>
    <rPh sb="4" eb="5">
      <t>カタ</t>
    </rPh>
    <rPh sb="9" eb="10">
      <t>ゴ</t>
    </rPh>
    <rPh sb="11" eb="13">
      <t>ショウドク</t>
    </rPh>
    <rPh sb="14" eb="16">
      <t>オネガ</t>
    </rPh>
    <phoneticPr fontId="1"/>
  </si>
  <si>
    <t>令和3年1月改訂</t>
    <rPh sb="0" eb="1">
      <t>レイワ</t>
    </rPh>
    <rPh sb="2" eb="3">
      <t>ネン</t>
    </rPh>
    <rPh sb="4" eb="5">
      <t>ガツ</t>
    </rPh>
    <rPh sb="5" eb="7">
      <t>カイテイ</t>
    </rPh>
    <phoneticPr fontId="8"/>
  </si>
  <si>
    <t>オルランディ（リカルド、彩貴）</t>
    <rPh sb="12" eb="13">
      <t>サイ</t>
    </rPh>
    <rPh sb="13" eb="14">
      <t>キ</t>
    </rPh>
    <phoneticPr fontId="8"/>
  </si>
  <si>
    <t>山田（史子、章子）</t>
    <rPh sb="0" eb="2">
      <t>ヤマダ</t>
    </rPh>
    <rPh sb="3" eb="4">
      <t>シ</t>
    </rPh>
    <rPh sb="4" eb="5">
      <t>コ</t>
    </rPh>
    <rPh sb="6" eb="7">
      <t>ショウ</t>
    </rPh>
    <rPh sb="7" eb="8">
      <t>コ</t>
    </rPh>
    <phoneticPr fontId="8"/>
  </si>
  <si>
    <t>オルランディ</t>
    <phoneticPr fontId="1"/>
  </si>
  <si>
    <t>リン</t>
    <phoneticPr fontId="1"/>
  </si>
  <si>
    <t>リン</t>
    <phoneticPr fontId="1"/>
  </si>
  <si>
    <t>オルランディ</t>
    <phoneticPr fontId="1"/>
  </si>
  <si>
    <t>2020年度カトリック那珂教会年度末収支報告</t>
    <rPh sb="4" eb="6">
      <t>ネンド</t>
    </rPh>
    <rPh sb="11" eb="13">
      <t>ナカ</t>
    </rPh>
    <rPh sb="13" eb="15">
      <t>キョウカイ</t>
    </rPh>
    <rPh sb="15" eb="18">
      <t>ネンドマツ</t>
    </rPh>
    <rPh sb="18" eb="20">
      <t>シュウシ</t>
    </rPh>
    <rPh sb="20" eb="22">
      <t>ホウコク</t>
    </rPh>
    <phoneticPr fontId="1"/>
  </si>
  <si>
    <t>△816,272</t>
    <phoneticPr fontId="1"/>
  </si>
  <si>
    <t>△112,000</t>
    <phoneticPr fontId="1"/>
  </si>
  <si>
    <t>△228,250</t>
    <phoneticPr fontId="1"/>
  </si>
  <si>
    <t>△53,791</t>
    <phoneticPr fontId="1"/>
  </si>
  <si>
    <t>金仙、加藤様</t>
    <rPh sb="0" eb="2">
      <t>キンセン</t>
    </rPh>
    <rPh sb="3" eb="6">
      <t>カトウサマ</t>
    </rPh>
    <phoneticPr fontId="1"/>
  </si>
  <si>
    <t>△422,231</t>
    <phoneticPr fontId="1"/>
  </si>
  <si>
    <t>神学生育成資金</t>
    <rPh sb="0" eb="1">
      <t>ガミ</t>
    </rPh>
    <rPh sb="1" eb="3">
      <t>ガクセイ</t>
    </rPh>
    <rPh sb="3" eb="5">
      <t>イクセイ</t>
    </rPh>
    <rPh sb="5" eb="7">
      <t>シキン</t>
    </rPh>
    <phoneticPr fontId="1"/>
  </si>
  <si>
    <t>建設積立金（4,800,000）+前年繰越金（2,258,216）</t>
    <rPh sb="0" eb="2">
      <t>ケンセツ</t>
    </rPh>
    <rPh sb="2" eb="4">
      <t>ツミタテ</t>
    </rPh>
    <rPh sb="4" eb="5">
      <t>キン</t>
    </rPh>
    <rPh sb="17" eb="19">
      <t>ゼンネン</t>
    </rPh>
    <rPh sb="19" eb="21">
      <t>クリコシ</t>
    </rPh>
    <rPh sb="21" eb="22">
      <t>キン</t>
    </rPh>
    <phoneticPr fontId="1"/>
  </si>
  <si>
    <t>△728,182</t>
    <phoneticPr fontId="1"/>
  </si>
  <si>
    <t>△388,292</t>
    <phoneticPr fontId="1"/>
  </si>
  <si>
    <t>△9,421</t>
    <phoneticPr fontId="1"/>
  </si>
  <si>
    <t>聖書と典礼、毎日のミサ、ﾎｽﾁｱ、ワイン</t>
    <rPh sb="0" eb="2">
      <t>セイショ</t>
    </rPh>
    <rPh sb="3" eb="5">
      <t>テンレイ</t>
    </rPh>
    <rPh sb="6" eb="8">
      <t>マイニチ</t>
    </rPh>
    <phoneticPr fontId="1"/>
  </si>
  <si>
    <t>△25,660</t>
    <phoneticPr fontId="1"/>
  </si>
  <si>
    <t>ソネット、郵便代</t>
    <rPh sb="5" eb="7">
      <t>ユウビン</t>
    </rPh>
    <rPh sb="7" eb="8">
      <t>ダイ</t>
    </rPh>
    <phoneticPr fontId="1"/>
  </si>
  <si>
    <t>△263,671</t>
    <phoneticPr fontId="1"/>
  </si>
  <si>
    <t>△3,000</t>
    <phoneticPr fontId="1"/>
  </si>
  <si>
    <t>△23,000</t>
    <phoneticPr fontId="1"/>
  </si>
  <si>
    <t>△8,886</t>
    <phoneticPr fontId="1"/>
  </si>
  <si>
    <t>△65,619</t>
    <phoneticPr fontId="1"/>
  </si>
  <si>
    <t>クリスマスギフト</t>
    <phoneticPr fontId="1"/>
  </si>
  <si>
    <t>△137,731</t>
    <phoneticPr fontId="1"/>
  </si>
  <si>
    <t>△9,000</t>
    <phoneticPr fontId="1"/>
  </si>
  <si>
    <t>世界こども助け合い</t>
    <rPh sb="0" eb="2">
      <t>セカイ</t>
    </rPh>
    <rPh sb="5" eb="6">
      <t>ダス</t>
    </rPh>
    <rPh sb="7" eb="8">
      <t>ア</t>
    </rPh>
    <phoneticPr fontId="1"/>
  </si>
  <si>
    <t>△118,731</t>
    <phoneticPr fontId="1"/>
  </si>
  <si>
    <t>神学生育成資金、フィリピン神学生支援</t>
    <rPh sb="0" eb="2">
      <t>シンガク</t>
    </rPh>
    <rPh sb="2" eb="3">
      <t>セイ</t>
    </rPh>
    <rPh sb="3" eb="5">
      <t>イクセイ</t>
    </rPh>
    <rPh sb="5" eb="7">
      <t>シキン</t>
    </rPh>
    <rPh sb="13" eb="16">
      <t>シンガクセイ</t>
    </rPh>
    <rPh sb="16" eb="18">
      <t>シエン</t>
    </rPh>
    <phoneticPr fontId="1"/>
  </si>
  <si>
    <t>△10,000</t>
    <phoneticPr fontId="1"/>
  </si>
  <si>
    <t>△147,498</t>
    <phoneticPr fontId="1"/>
  </si>
  <si>
    <t>△41,647</t>
    <phoneticPr fontId="1"/>
  </si>
  <si>
    <t>△2,592</t>
    <phoneticPr fontId="1"/>
  </si>
  <si>
    <t>ダスキンレンタル</t>
    <phoneticPr fontId="1"/>
  </si>
  <si>
    <t>掃除機、体温計、ＤＣＭ養生用プラタン</t>
    <rPh sb="0" eb="3">
      <t>ソウジキ</t>
    </rPh>
    <rPh sb="4" eb="7">
      <t>タイオンケイ</t>
    </rPh>
    <rPh sb="11" eb="13">
      <t>ヨウセイ</t>
    </rPh>
    <rPh sb="13" eb="14">
      <t>ヨウ</t>
    </rPh>
    <phoneticPr fontId="1"/>
  </si>
  <si>
    <t>△17,280</t>
    <phoneticPr fontId="1"/>
  </si>
  <si>
    <t>教会保守管理委託</t>
    <rPh sb="0" eb="2">
      <t>キョウカイ</t>
    </rPh>
    <rPh sb="2" eb="4">
      <t>ホシュ</t>
    </rPh>
    <rPh sb="4" eb="6">
      <t>カンリ</t>
    </rPh>
    <rPh sb="6" eb="8">
      <t>イタク</t>
    </rPh>
    <phoneticPr fontId="1"/>
  </si>
  <si>
    <t>△103,111</t>
    <phoneticPr fontId="1"/>
  </si>
  <si>
    <t>玄関網戸工事</t>
    <rPh sb="0" eb="2">
      <t>ゲンカン</t>
    </rPh>
    <rPh sb="2" eb="4">
      <t>アミド</t>
    </rPh>
    <rPh sb="4" eb="6">
      <t>コウジ</t>
    </rPh>
    <phoneticPr fontId="1"/>
  </si>
  <si>
    <t>△4,648</t>
    <phoneticPr fontId="1"/>
  </si>
  <si>
    <t>△19,000</t>
    <phoneticPr fontId="1"/>
  </si>
  <si>
    <t>△16,000</t>
    <phoneticPr fontId="1"/>
  </si>
  <si>
    <t>消毒液・除菌液、除虫剤</t>
    <rPh sb="0" eb="2">
      <t>ショウドク</t>
    </rPh>
    <rPh sb="2" eb="3">
      <t>エキ</t>
    </rPh>
    <rPh sb="4" eb="6">
      <t>ジョキン</t>
    </rPh>
    <rPh sb="6" eb="7">
      <t>エキ</t>
    </rPh>
    <rPh sb="8" eb="10">
      <t>ジョチュウ</t>
    </rPh>
    <rPh sb="10" eb="11">
      <t>ザイ</t>
    </rPh>
    <phoneticPr fontId="1"/>
  </si>
  <si>
    <t>△675,977</t>
    <phoneticPr fontId="1"/>
  </si>
  <si>
    <t>△52,205</t>
    <phoneticPr fontId="1"/>
  </si>
  <si>
    <t>カトリック那珂教会　那珂通信　NO.326   (http://www.naka-church.net)　　  　　　2021-2</t>
    <rPh sb="5" eb="7">
      <t>ナカ</t>
    </rPh>
    <rPh sb="7" eb="9">
      <t>キョウカイ</t>
    </rPh>
    <rPh sb="10" eb="12">
      <t>ナカ</t>
    </rPh>
    <rPh sb="12" eb="14">
      <t>ツウシン</t>
    </rPh>
    <phoneticPr fontId="1"/>
  </si>
  <si>
    <t>2/5</t>
    <phoneticPr fontId="1"/>
  </si>
  <si>
    <t>水</t>
    <rPh sb="0" eb="1">
      <t>スイ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</si>
  <si>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</si>
  <si>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</si>
  <si>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新型コロナ緊急事態のため中止</t>
    <rPh sb="0" eb="2">
      <t>シンガタ</t>
    </rPh>
    <rPh sb="5" eb="7">
      <t>キンキュウ</t>
    </rPh>
    <rPh sb="7" eb="9">
      <t>ジタイ</t>
    </rPh>
    <rPh sb="12" eb="14">
      <t>チュウシ</t>
    </rPh>
    <phoneticPr fontId="1"/>
  </si>
  <si>
    <t>カトリック那珂教会　那珂通信　NO.327   (http://www.naka-church.net)　　  　　　2021-03</t>
    <rPh sb="5" eb="7">
      <t>ナカ</t>
    </rPh>
    <rPh sb="7" eb="9">
      <t>キョウカイ</t>
    </rPh>
    <rPh sb="10" eb="12">
      <t>ナカ</t>
    </rPh>
    <rPh sb="12" eb="14">
      <t>ツウシン</t>
    </rPh>
    <phoneticPr fontId="1"/>
  </si>
  <si>
    <t>カトリック那珂教会　那珂通信　NO.328   (http://www.naka-church.net)　　  　　　2021-04</t>
    <rPh sb="5" eb="7">
      <t>ナカ</t>
    </rPh>
    <rPh sb="7" eb="9">
      <t>キョウカイ</t>
    </rPh>
    <rPh sb="10" eb="12">
      <t>ナカ</t>
    </rPh>
    <rPh sb="12" eb="14">
      <t>ツウシン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</si>
  <si>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</si>
  <si>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</si>
  <si>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カトリック那珂教会　那珂通信　NO.329   (http://www.naka-church.net)　　  　　　2021-05</t>
    <rPh sb="5" eb="7">
      <t>ナカ</t>
    </rPh>
    <rPh sb="7" eb="9">
      <t>キョウカイ</t>
    </rPh>
    <rPh sb="10" eb="12">
      <t>ナカ</t>
    </rPh>
    <rPh sb="12" eb="14">
      <t>ツウシン</t>
    </rPh>
    <phoneticPr fontId="1"/>
  </si>
  <si>
    <t>カトリック那珂教会　那珂通信　NO.330   (http://www.naka-church.net)　　  　　　2021-06</t>
    <rPh sb="5" eb="7">
      <t>ナカ</t>
    </rPh>
    <rPh sb="7" eb="9">
      <t>キョウカイ</t>
    </rPh>
    <rPh sb="10" eb="12">
      <t>ナカ</t>
    </rPh>
    <rPh sb="12" eb="14">
      <t>ツウシン</t>
    </rPh>
    <phoneticPr fontId="1"/>
  </si>
  <si>
    <t>ミサ（三位一体の主日）9：30～</t>
    <rPh sb="3" eb="5">
      <t>サンミ</t>
    </rPh>
    <rPh sb="5" eb="7">
      <t>イッタイ</t>
    </rPh>
    <rPh sb="8" eb="10">
      <t>シュジツ</t>
    </rPh>
    <phoneticPr fontId="1"/>
  </si>
  <si>
    <t>カトリック那珂教会　那珂通信　NO.331   (http://www.naka-church.net)　　  　　　2021-07</t>
    <rPh sb="5" eb="7">
      <t>ナカ</t>
    </rPh>
    <rPh sb="7" eb="9">
      <t>キョウカイ</t>
    </rPh>
    <rPh sb="10" eb="12">
      <t>ナカ</t>
    </rPh>
    <rPh sb="12" eb="14">
      <t>ツウシン</t>
    </rPh>
    <phoneticPr fontId="1"/>
  </si>
  <si>
    <t>カトリック那珂教会　那珂通信　NO.332   (http://www.naka-church.net)　　  　　　2021-08</t>
    <rPh sb="5" eb="7">
      <t>ナカ</t>
    </rPh>
    <rPh sb="7" eb="9">
      <t>キョウカイ</t>
    </rPh>
    <rPh sb="10" eb="12">
      <t>ナカ</t>
    </rPh>
    <rPh sb="12" eb="14">
      <t>ツウシン</t>
    </rPh>
    <phoneticPr fontId="1"/>
  </si>
  <si>
    <t>7/31</t>
    <phoneticPr fontId="1"/>
  </si>
  <si>
    <t>カトリック那珂教会　那珂通信　NO.333   (http://www.naka-church.net)　　  　　　2021-09</t>
    <rPh sb="5" eb="7">
      <t>ナカ</t>
    </rPh>
    <rPh sb="7" eb="9">
      <t>キョウカイ</t>
    </rPh>
    <rPh sb="10" eb="12">
      <t>ナカ</t>
    </rPh>
    <rPh sb="12" eb="14">
      <t>ツウシン</t>
    </rPh>
    <phoneticPr fontId="1"/>
  </si>
  <si>
    <t>カトリック那珂教会　那珂通信　NO.334   (http://www.naka-church.net)　　  　　　2021-10</t>
    <rPh sb="5" eb="7">
      <t>ナカ</t>
    </rPh>
    <rPh sb="7" eb="9">
      <t>キョウカイ</t>
    </rPh>
    <rPh sb="10" eb="12">
      <t>ナカ</t>
    </rPh>
    <rPh sb="12" eb="14">
      <t>ツウシン</t>
    </rPh>
    <phoneticPr fontId="1"/>
  </si>
  <si>
    <t>11/1</t>
    <phoneticPr fontId="1"/>
  </si>
  <si>
    <t>11/3</t>
    <phoneticPr fontId="1"/>
  </si>
  <si>
    <t>金</t>
    <rPh sb="0" eb="1">
      <t>キン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</si>
  <si>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</si>
  <si>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</si>
  <si>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家族の日（友部修道院）</t>
    <rPh sb="0" eb="2">
      <t>カゾク</t>
    </rPh>
    <rPh sb="3" eb="4">
      <t>ヒ</t>
    </rPh>
    <rPh sb="5" eb="7">
      <t>トモベ</t>
    </rPh>
    <rPh sb="7" eb="10">
      <t>シュウドウイン</t>
    </rPh>
    <phoneticPr fontId="1"/>
  </si>
  <si>
    <t>カトリック那珂教会　那珂通信　NO.335   (http://www.naka-church.net)　　  　　　2021-11</t>
    <rPh sb="5" eb="7">
      <t>ナカ</t>
    </rPh>
    <rPh sb="7" eb="9">
      <t>キョウカイ</t>
    </rPh>
    <rPh sb="10" eb="12">
      <t>ナカ</t>
    </rPh>
    <rPh sb="12" eb="14">
      <t>ツウシン</t>
    </rPh>
    <phoneticPr fontId="1"/>
  </si>
  <si>
    <t>カトリック那珂教会　那珂通信　NO.336   (http://www.naka-church.net)　　  　　　2021-12</t>
    <rPh sb="5" eb="7">
      <t>ナカ</t>
    </rPh>
    <rPh sb="7" eb="9">
      <t>キョウカイ</t>
    </rPh>
    <rPh sb="10" eb="12">
      <t>ナカ</t>
    </rPh>
    <rPh sb="12" eb="14">
      <t>ツウシン</t>
    </rPh>
    <phoneticPr fontId="1"/>
  </si>
  <si>
    <t>カトリック那珂教会　那珂通信　NO.337   (http://www.naka-church.net)　　  　　　2022-1</t>
    <rPh sb="5" eb="7">
      <t>ナカ</t>
    </rPh>
    <rPh sb="7" eb="9">
      <t>キョウカイ</t>
    </rPh>
    <rPh sb="10" eb="12">
      <t>ナカ</t>
    </rPh>
    <rPh sb="12" eb="14">
      <t>ツウシン</t>
    </rPh>
    <phoneticPr fontId="1"/>
  </si>
  <si>
    <t>那珂教会献堂27周年記念日</t>
    <rPh sb="0" eb="2">
      <t>ナカ</t>
    </rPh>
    <rPh sb="2" eb="4">
      <t>キョウカイ</t>
    </rPh>
    <rPh sb="4" eb="6">
      <t>ケンドウ</t>
    </rPh>
    <rPh sb="8" eb="10">
      <t>シュウネン</t>
    </rPh>
    <rPh sb="10" eb="12">
      <t>キネン</t>
    </rPh>
    <rPh sb="12" eb="13">
      <t>ビ</t>
    </rPh>
    <phoneticPr fontId="1"/>
  </si>
  <si>
    <t>ミサ（年間第５主日）10:00～</t>
    <rPh sb="3" eb="5">
      <t>ネンカン</t>
    </rPh>
    <rPh sb="5" eb="6">
      <t>ダイ</t>
    </rPh>
    <rPh sb="7" eb="8">
      <t>シュ</t>
    </rPh>
    <rPh sb="8" eb="9">
      <t>ヒ</t>
    </rPh>
    <phoneticPr fontId="1"/>
  </si>
  <si>
    <t>ミサ（四旬節第１主日）10:00～</t>
    <rPh sb="3" eb="6">
      <t>シジュンセツ</t>
    </rPh>
    <rPh sb="6" eb="7">
      <t>ダイ</t>
    </rPh>
    <rPh sb="8" eb="9">
      <t>シュ</t>
    </rPh>
    <rPh sb="9" eb="10">
      <t>ヒ</t>
    </rPh>
    <phoneticPr fontId="1"/>
  </si>
  <si>
    <t>ミサ（四旬節第2主日）10:00～</t>
    <rPh sb="3" eb="6">
      <t>シジュンセツ</t>
    </rPh>
    <rPh sb="6" eb="7">
      <t>ダイ</t>
    </rPh>
    <rPh sb="8" eb="9">
      <t>シュ</t>
    </rPh>
    <rPh sb="9" eb="10">
      <t>ヒ</t>
    </rPh>
    <phoneticPr fontId="1"/>
  </si>
  <si>
    <t>元旦ミサ（神の母聖マリア）10:00～</t>
    <rPh sb="0" eb="2">
      <t>ガンタン</t>
    </rPh>
    <rPh sb="5" eb="6">
      <t>カミ</t>
    </rPh>
    <rPh sb="7" eb="8">
      <t>ハハ</t>
    </rPh>
    <rPh sb="8" eb="9">
      <t>セイ</t>
    </rPh>
    <phoneticPr fontId="1"/>
  </si>
  <si>
    <t>ミサ（主の公現）10:00～</t>
    <rPh sb="3" eb="4">
      <t>シュ</t>
    </rPh>
    <rPh sb="5" eb="7">
      <t>コウゲン</t>
    </rPh>
    <phoneticPr fontId="1"/>
  </si>
  <si>
    <t>ミサ（主の洗礼）10:00～</t>
    <rPh sb="3" eb="4">
      <t>シュ</t>
    </rPh>
    <rPh sb="5" eb="7">
      <t>センレイ</t>
    </rPh>
    <phoneticPr fontId="1"/>
  </si>
  <si>
    <t>ミサ（年間第2主日）10:00～</t>
    <rPh sb="3" eb="5">
      <t>ネンカン</t>
    </rPh>
    <rPh sb="5" eb="6">
      <t>ダイ</t>
    </rPh>
    <rPh sb="7" eb="8">
      <t>シュ</t>
    </rPh>
    <rPh sb="8" eb="9">
      <t>ヒ</t>
    </rPh>
    <phoneticPr fontId="1"/>
  </si>
  <si>
    <t>ミサ（年間第3主日）10:00～</t>
    <rPh sb="3" eb="5">
      <t>ネンカン</t>
    </rPh>
    <rPh sb="5" eb="6">
      <t>ダイ</t>
    </rPh>
    <rPh sb="7" eb="8">
      <t>シュ</t>
    </rPh>
    <rPh sb="8" eb="9">
      <t>ヒ</t>
    </rPh>
    <phoneticPr fontId="1"/>
  </si>
  <si>
    <t>ミサ（年間第4主日）10:00～</t>
    <rPh sb="3" eb="5">
      <t>ネンカン</t>
    </rPh>
    <rPh sb="5" eb="6">
      <t>ダイ</t>
    </rPh>
    <rPh sb="7" eb="8">
      <t>シュ</t>
    </rPh>
    <rPh sb="8" eb="9">
      <t>ヒ</t>
    </rPh>
    <phoneticPr fontId="1"/>
  </si>
  <si>
    <t>ミサ（待降節第２主日）10:00～</t>
    <rPh sb="3" eb="4">
      <t>タイ</t>
    </rPh>
    <rPh sb="4" eb="5">
      <t>コウ</t>
    </rPh>
    <rPh sb="5" eb="6">
      <t>セツ</t>
    </rPh>
    <rPh sb="6" eb="7">
      <t>ダイ</t>
    </rPh>
    <rPh sb="8" eb="9">
      <t>シュ</t>
    </rPh>
    <rPh sb="9" eb="10">
      <t>ヒ</t>
    </rPh>
    <phoneticPr fontId="1"/>
  </si>
  <si>
    <t>ミサ（待降節第３主日）10:00～</t>
    <rPh sb="3" eb="4">
      <t>タイ</t>
    </rPh>
    <rPh sb="4" eb="5">
      <t>コウ</t>
    </rPh>
    <rPh sb="5" eb="6">
      <t>セツ</t>
    </rPh>
    <rPh sb="6" eb="7">
      <t>ダイ</t>
    </rPh>
    <rPh sb="8" eb="9">
      <t>シュ</t>
    </rPh>
    <rPh sb="9" eb="10">
      <t>ヒ</t>
    </rPh>
    <phoneticPr fontId="1"/>
  </si>
  <si>
    <t>ミサ（待降節第４主日）10:00～</t>
    <rPh sb="3" eb="4">
      <t>タイ</t>
    </rPh>
    <rPh sb="4" eb="5">
      <t>コウ</t>
    </rPh>
    <rPh sb="5" eb="6">
      <t>セツ</t>
    </rPh>
    <rPh sb="6" eb="7">
      <t>ダイ</t>
    </rPh>
    <rPh sb="8" eb="9">
      <t>シュ</t>
    </rPh>
    <rPh sb="9" eb="10">
      <t>ヒ</t>
    </rPh>
    <phoneticPr fontId="1"/>
  </si>
  <si>
    <t>ミサ（主の降誕）10:00～</t>
    <rPh sb="3" eb="4">
      <t>シュ</t>
    </rPh>
    <rPh sb="5" eb="7">
      <t>コウタン</t>
    </rPh>
    <phoneticPr fontId="1"/>
  </si>
  <si>
    <t>ミサ（聖家族）10:00～</t>
    <rPh sb="3" eb="4">
      <t>セイ</t>
    </rPh>
    <rPh sb="4" eb="6">
      <t>カゾク</t>
    </rPh>
    <phoneticPr fontId="1"/>
  </si>
  <si>
    <t>ミサ（年間第32主日）10:00～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</si>
  <si>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ミサ（年間第33主日）10:00～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</si>
  <si>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ミサ（王であるキリスト）10:00～</t>
    <rPh sb="3" eb="4">
      <t>オウ</t>
    </rPh>
    <phoneticPr fontId="1"/>
  </si>
  <si>
    <t>ミサ（待降節第1主日）10:00～</t>
    <rPh sb="3" eb="6">
      <t>タイコウセツ</t>
    </rPh>
    <rPh sb="6" eb="7">
      <t>ダイ</t>
    </rPh>
    <rPh sb="8" eb="10">
      <t>シュジツ</t>
    </rPh>
    <phoneticPr fontId="1"/>
  </si>
  <si>
    <t>ミサ（年間第２７主日）10:00～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</si>
  <si>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ミサ（年間第２８主日）10:00～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</si>
  <si>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ミサ（年間第２９主日）10:00～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</si>
  <si>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ミサ（年間第３０主日）10:00～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</si>
  <si>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ミサ（年間第３１主日）10:00～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</si>
  <si>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ミサ（年間第２３主日）10:00～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</si>
  <si>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ミサ（年間第２４主日）10:00～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</si>
  <si>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ミサ（年間第２５主日）10:00～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</si>
  <si>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ミサ（年間第２６主日）10:00～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</si>
  <si>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ミサ（年間第１８主日）10:00～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</si>
  <si>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ミサ（年間第１９主日）10:00～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</si>
  <si>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ミサ（聖母被昇天の祝日）10:00～</t>
    <rPh sb="3" eb="5">
      <t>セイボ</t>
    </rPh>
    <rPh sb="5" eb="6">
      <t>ヒ</t>
    </rPh>
    <rPh sb="6" eb="8">
      <t>ショウテン</t>
    </rPh>
    <rPh sb="9" eb="11">
      <t>シュクジツ</t>
    </rPh>
    <phoneticPr fontId="1"/>
  </si>
  <si>
    <t>ミサ（年間第２１主日）10:00～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</si>
  <si>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ミサ（年間第２２主日）10:00～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</si>
  <si>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ミサ（年間第１４主日）10:00～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</si>
  <si>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ミサ（年間第１５主日）10:00～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</si>
  <si>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ミサ（年間第１６主日）10:00～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</si>
  <si>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ミサ（年間第１７主日）10:00～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</si>
  <si>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ミサ（キリストの聖体）10:00～</t>
    <rPh sb="8" eb="10">
      <t>セイタイ</t>
    </rPh>
    <phoneticPr fontId="1"/>
  </si>
  <si>
    <t>ミサ（年間第11主日）10:00～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</si>
  <si>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ミサ（年間第12主日）10:00～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</si>
  <si>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ミサ（年間第13主日）10:00～</t>
    <rPh sb="3" eb="5">
      <t>ネンカン</t>
    </rPh>
    <rPh sb="5" eb="6">
      <t>ダイ</t>
    </rPh>
    <rPh sb="8" eb="9">
      <t>シュ</t>
    </rPh>
    <rPh sb="9" eb="10">
      <t>ヒ</t>
    </rPh>
    <phoneticPr fontId="1"/>
  </si>
  <si>
    <t>ミサ（復活節第４主日）10:00～</t>
    <rPh sb="3" eb="5">
      <t>フッカツ</t>
    </rPh>
    <rPh sb="5" eb="6">
      <t>ブシ</t>
    </rPh>
    <rPh sb="6" eb="7">
      <t>ダイ</t>
    </rPh>
    <rPh sb="8" eb="9">
      <t>シュ</t>
    </rPh>
    <rPh sb="9" eb="10">
      <t>ヒ</t>
    </rPh>
    <phoneticPr fontId="1"/>
  </si>
  <si>
    <t>ミサ（復活節第５主日）10:00～</t>
    <rPh sb="3" eb="5">
      <t>フッカツ</t>
    </rPh>
    <rPh sb="5" eb="6">
      <t>ブシ</t>
    </rPh>
    <rPh sb="6" eb="7">
      <t>ダイ</t>
    </rPh>
    <rPh sb="8" eb="9">
      <t>シュ</t>
    </rPh>
    <rPh sb="9" eb="10">
      <t>ヒ</t>
    </rPh>
    <phoneticPr fontId="1"/>
  </si>
  <si>
    <t>ミサ（主の昇天）10:00～</t>
    <rPh sb="3" eb="4">
      <t>シュ</t>
    </rPh>
    <rPh sb="5" eb="7">
      <t>ショウテン</t>
    </rPh>
    <phoneticPr fontId="1"/>
  </si>
  <si>
    <t>ミサ（聖霊降臨の主日）10:00～</t>
    <rPh sb="3" eb="5">
      <t>セイレイ</t>
    </rPh>
    <rPh sb="5" eb="7">
      <t>コウリン</t>
    </rPh>
    <rPh sb="8" eb="10">
      <t>シュジツ</t>
    </rPh>
    <phoneticPr fontId="1"/>
  </si>
  <si>
    <t>ミサ（復活の主日）10:00～</t>
    <rPh sb="3" eb="5">
      <t>フッカツ</t>
    </rPh>
    <rPh sb="6" eb="7">
      <t>シュ</t>
    </rPh>
    <rPh sb="7" eb="8">
      <t>ヒ</t>
    </rPh>
    <phoneticPr fontId="1"/>
  </si>
  <si>
    <t>ミサ（復活節第2主日）10:00～</t>
    <rPh sb="3" eb="5">
      <t>フッカツ</t>
    </rPh>
    <rPh sb="5" eb="6">
      <t>ブシ</t>
    </rPh>
    <rPh sb="6" eb="7">
      <t>ダイ</t>
    </rPh>
    <rPh sb="8" eb="9">
      <t>シュ</t>
    </rPh>
    <rPh sb="9" eb="10">
      <t>ヒ</t>
    </rPh>
    <phoneticPr fontId="1"/>
  </si>
  <si>
    <t>ミサ（復活節第3主日）10:00～</t>
    <rPh sb="3" eb="5">
      <t>フッカツ</t>
    </rPh>
    <rPh sb="5" eb="6">
      <t>ブシ</t>
    </rPh>
    <rPh sb="6" eb="7">
      <t>ダイ</t>
    </rPh>
    <rPh sb="8" eb="9">
      <t>シュ</t>
    </rPh>
    <rPh sb="9" eb="10">
      <t>ヒ</t>
    </rPh>
    <phoneticPr fontId="1"/>
  </si>
  <si>
    <t>ミサ（復活節第4主日）10:00～</t>
    <rPh sb="3" eb="5">
      <t>フッカツ</t>
    </rPh>
    <rPh sb="5" eb="6">
      <t>ブシ</t>
    </rPh>
    <rPh sb="6" eb="7">
      <t>ダイ</t>
    </rPh>
    <rPh sb="8" eb="9">
      <t>シュ</t>
    </rPh>
    <rPh sb="9" eb="10">
      <t>ヒ</t>
    </rPh>
    <phoneticPr fontId="1"/>
  </si>
  <si>
    <t>ミサ（四旬節第3主日）10:00～</t>
    <rPh sb="3" eb="6">
      <t>シジュンセツ</t>
    </rPh>
    <rPh sb="6" eb="7">
      <t>ダイ</t>
    </rPh>
    <rPh sb="8" eb="9">
      <t>シュ</t>
    </rPh>
    <rPh sb="9" eb="10">
      <t>ヒ</t>
    </rPh>
    <phoneticPr fontId="1"/>
  </si>
  <si>
    <t>ミサ（四旬節第4主日）10:00～</t>
    <rPh sb="3" eb="6">
      <t>シジュンセツ</t>
    </rPh>
    <rPh sb="6" eb="7">
      <t>ダイ</t>
    </rPh>
    <rPh sb="8" eb="9">
      <t>シュ</t>
    </rPh>
    <rPh sb="9" eb="10">
      <t>ヒ</t>
    </rPh>
    <phoneticPr fontId="1"/>
  </si>
  <si>
    <t>ミサ（四旬節第5主日）10:00～</t>
    <rPh sb="3" eb="6">
      <t>シジュンセツ</t>
    </rPh>
    <rPh sb="6" eb="7">
      <t>ダイ</t>
    </rPh>
    <rPh sb="8" eb="9">
      <t>シュ</t>
    </rPh>
    <rPh sb="9" eb="10">
      <t>ジツ</t>
    </rPh>
    <phoneticPr fontId="1"/>
  </si>
  <si>
    <t>ミサ（枝の主日）10:00～</t>
    <rPh sb="3" eb="4">
      <t>エダ</t>
    </rPh>
    <rPh sb="5" eb="6">
      <t>シュ</t>
    </rPh>
    <rPh sb="6" eb="7">
      <t>ジツ</t>
    </rPh>
    <phoneticPr fontId="1"/>
  </si>
  <si>
    <t>ミサ（年間第６主日）09:30～</t>
    <rPh sb="3" eb="5">
      <t>ネンカン</t>
    </rPh>
    <rPh sb="5" eb="6">
      <t>ダイ</t>
    </rPh>
    <rPh sb="7" eb="8">
      <t>シュ</t>
    </rPh>
    <rPh sb="8" eb="9">
      <t>ヒ</t>
    </rPh>
    <phoneticPr fontId="1"/>
  </si>
  <si>
    <t>教会委員会</t>
    <rPh sb="0" eb="2">
      <t>キョウカイ</t>
    </rPh>
    <rPh sb="2" eb="5">
      <t>イインカイ</t>
    </rPh>
    <phoneticPr fontId="1"/>
  </si>
  <si>
    <t>教会委員会</t>
    <rPh sb="0" eb="5">
      <t>キョウカイイインカイ</t>
    </rPh>
    <phoneticPr fontId="1"/>
  </si>
  <si>
    <t>バザー10:30～</t>
    <phoneticPr fontId="1"/>
  </si>
  <si>
    <t>1/1　元旦ミサ</t>
    <rPh sb="4" eb="6">
      <t>ガンタン</t>
    </rPh>
    <phoneticPr fontId="1"/>
  </si>
  <si>
    <t>1/10　クリスマス飾りつけ片付け</t>
    <rPh sb="10" eb="11">
      <t>カザ</t>
    </rPh>
    <rPh sb="14" eb="16">
      <t>カタヅ</t>
    </rPh>
    <phoneticPr fontId="1"/>
  </si>
  <si>
    <t>1/10～2/7　公開ミサ中止</t>
    <rPh sb="9" eb="11">
      <t>コウカイ</t>
    </rPh>
    <rPh sb="13" eb="15">
      <t>チュウシ</t>
    </rPh>
    <phoneticPr fontId="1"/>
  </si>
  <si>
    <t>信徒総会（仮）</t>
    <rPh sb="0" eb="2">
      <t>シント</t>
    </rPh>
    <rPh sb="2" eb="4">
      <t>ソウカイ</t>
    </rPh>
    <rPh sb="5" eb="6">
      <t>カリ</t>
    </rPh>
    <phoneticPr fontId="1"/>
  </si>
  <si>
    <t>・教会では、新型コロナ感染防止に努めておりますが、信者の皆様も検温、手指の消毒、三密防止にご協力願います。</t>
  </si>
  <si>
    <t>・共同祈願は先唱者、第1、第2朗読者の順で祈ります。先唱者はミサ献金ノートに記帳後、会計にお渡し下さい</t>
  </si>
  <si>
    <t xml:space="preserve">・第１、第２朗読者はミサ後に椅子等の拭き掃除をお願いします。 </t>
  </si>
  <si>
    <t>2/14　信徒総会　</t>
    <rPh sb="5" eb="7">
      <t>シント</t>
    </rPh>
    <rPh sb="7" eb="9">
      <t>ソウカイ</t>
    </rPh>
    <phoneticPr fontId="1"/>
  </si>
  <si>
    <t>2/17　灰の水曜日</t>
    <rPh sb="5" eb="6">
      <t>ハイ</t>
    </rPh>
    <rPh sb="7" eb="10">
      <t>スイヨウビ</t>
    </rPh>
    <phoneticPr fontId="1"/>
  </si>
  <si>
    <t>④</t>
    <phoneticPr fontId="1"/>
  </si>
  <si>
    <t>1/15　那珂教会献堂27周年</t>
    <rPh sb="5" eb="11">
      <t>ナカキョウカイケンドウ</t>
    </rPh>
    <rPh sb="13" eb="15">
      <t>シュウネン</t>
    </rPh>
    <phoneticPr fontId="1"/>
  </si>
  <si>
    <t>主の公現</t>
    <rPh sb="0" eb="1">
      <t>シュ</t>
    </rPh>
    <rPh sb="2" eb="3">
      <t>コウ</t>
    </rPh>
    <rPh sb="3" eb="4">
      <t>ゲン</t>
    </rPh>
    <phoneticPr fontId="8"/>
  </si>
  <si>
    <t>ﾘｶﾙﾄﾞ</t>
    <phoneticPr fontId="1"/>
  </si>
  <si>
    <t>2月１７日　関戸賢治氏　葬儀ミサ</t>
    <rPh sb="1" eb="2">
      <t>ガツ</t>
    </rPh>
    <rPh sb="4" eb="5">
      <t>ニチ</t>
    </rPh>
    <rPh sb="6" eb="8">
      <t>セキド</t>
    </rPh>
    <rPh sb="8" eb="10">
      <t>ケンジ</t>
    </rPh>
    <rPh sb="10" eb="11">
      <t>シ</t>
    </rPh>
    <rPh sb="12" eb="14">
      <t>ソウギ</t>
    </rPh>
    <phoneticPr fontId="1"/>
  </si>
  <si>
    <t>２月中のミサ、コロナ感染拡大防止のため禁止</t>
    <rPh sb="1" eb="3">
      <t>ガツチュウ</t>
    </rPh>
    <rPh sb="10" eb="16">
      <t>カンセンカクダイボウシ</t>
    </rPh>
    <rPh sb="19" eb="21">
      <t>キンシ</t>
    </rPh>
    <phoneticPr fontId="1"/>
  </si>
  <si>
    <t>２月１７日～４月４日　四旬節</t>
    <rPh sb="0" eb="1">
      <t>ガツ</t>
    </rPh>
    <rPh sb="3" eb="4">
      <t>ニチ</t>
    </rPh>
    <rPh sb="6" eb="7">
      <t>ガツ</t>
    </rPh>
    <rPh sb="8" eb="9">
      <t>ニチ</t>
    </rPh>
    <rPh sb="10" eb="13">
      <t>シジュンセツ</t>
    </rPh>
    <phoneticPr fontId="1"/>
  </si>
  <si>
    <t>四旬節黙想会（ワルヨ神父）11:00～</t>
    <rPh sb="0" eb="3">
      <t>シジュンセツ</t>
    </rPh>
    <rPh sb="3" eb="5">
      <t>モクソウ</t>
    </rPh>
    <rPh sb="5" eb="6">
      <t>カイ</t>
    </rPh>
    <rPh sb="10" eb="12">
      <t>シンプ</t>
    </rPh>
    <phoneticPr fontId="1"/>
  </si>
  <si>
    <t>３月１７日（水）～４月４日（日）　四旬節</t>
    <rPh sb="1" eb="2">
      <t>ガツ</t>
    </rPh>
    <rPh sb="4" eb="5">
      <t>ニチ</t>
    </rPh>
    <rPh sb="6" eb="7">
      <t>スイ</t>
    </rPh>
    <rPh sb="10" eb="11">
      <t>ガツ</t>
    </rPh>
    <rPh sb="12" eb="13">
      <t>ニチ</t>
    </rPh>
    <rPh sb="14" eb="15">
      <t>ニチ</t>
    </rPh>
    <rPh sb="17" eb="20">
      <t>シジュンセツ</t>
    </rPh>
    <phoneticPr fontId="1"/>
  </si>
  <si>
    <t>３月２１日（日）　四旬節黙想会（ワルヨ神父様）</t>
    <rPh sb="1" eb="2">
      <t>ガツ</t>
    </rPh>
    <rPh sb="4" eb="5">
      <t>ニチ</t>
    </rPh>
    <rPh sb="6" eb="7">
      <t>ニチ</t>
    </rPh>
    <rPh sb="9" eb="12">
      <t>シジュンセツ</t>
    </rPh>
    <rPh sb="12" eb="14">
      <t>モクソウ</t>
    </rPh>
    <rPh sb="14" eb="15">
      <t>カイ</t>
    </rPh>
    <rPh sb="19" eb="21">
      <t>シンプ</t>
    </rPh>
    <rPh sb="21" eb="22">
      <t>サマ</t>
    </rPh>
    <phoneticPr fontId="1"/>
  </si>
  <si>
    <t>4/4　復活祭</t>
    <rPh sb="4" eb="7">
      <t>フッカツサイ</t>
    </rPh>
    <phoneticPr fontId="1"/>
  </si>
  <si>
    <t>1/10～3/21　公開ミサ中止</t>
    <rPh sb="10" eb="12">
      <t>コウカイ</t>
    </rPh>
    <rPh sb="14" eb="16">
      <t>チュウシ</t>
    </rPh>
    <phoneticPr fontId="1"/>
  </si>
  <si>
    <t xml:space="preserve">・第１、第２朗読者はミサ後に拭き掃除をお願いします。 </t>
    <phoneticPr fontId="1"/>
  </si>
  <si>
    <t>3/28　公開ミサ再開、枝の主日、総会資料の説明</t>
    <rPh sb="5" eb="7">
      <t>コウカイ</t>
    </rPh>
    <rPh sb="9" eb="11">
      <t>サイカイ</t>
    </rPh>
    <rPh sb="12" eb="13">
      <t>エダ</t>
    </rPh>
    <rPh sb="14" eb="16">
      <t>シュジツ</t>
    </rPh>
    <rPh sb="17" eb="21">
      <t>ソウカイシリョウ</t>
    </rPh>
    <rPh sb="22" eb="24">
      <t>セツメイ</t>
    </rPh>
    <phoneticPr fontId="1"/>
  </si>
  <si>
    <t>聖土曜日 復活徹夜祭ミサ19：00～</t>
    <rPh sb="0" eb="1">
      <t>セイ</t>
    </rPh>
    <rPh sb="1" eb="4">
      <t>ドヨウビ</t>
    </rPh>
    <rPh sb="5" eb="7">
      <t>フッカツ</t>
    </rPh>
    <rPh sb="7" eb="10">
      <t>テツヤサイ</t>
    </rPh>
    <phoneticPr fontId="1"/>
  </si>
  <si>
    <t>大澤</t>
    <rPh sb="0" eb="2">
      <t>オオサワ</t>
    </rPh>
    <phoneticPr fontId="1"/>
  </si>
  <si>
    <t>リカルド</t>
    <phoneticPr fontId="1"/>
  </si>
  <si>
    <t>リカルド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</si>
</sst>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0_ ;[Red]\-0\ "/>
  </numFmts>
  <fonts count="4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2"/>
      <name val="ＭＳ Ｐ明朝"/>
      <family val="1"/>
      <charset val="128"/>
    </font>
    <font>
      <sz val="22"/>
      <color theme="1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22"/>
      <name val="ＭＳ Ｐゴシック"/>
      <family val="3"/>
      <charset val="128"/>
    </font>
    <font>
      <sz val="22"/>
      <name val="ＭＳ 明朝"/>
      <family val="1"/>
      <charset val="128"/>
    </font>
    <font>
      <b/>
      <sz val="28"/>
      <name val="ＭＳ 明朝"/>
      <family val="1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sz val="28"/>
      <name val="ＭＳ 明朝"/>
      <family val="1"/>
      <charset val="128"/>
    </font>
    <font>
      <b/>
      <sz val="22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b/>
      <sz val="2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trike/>
      <sz val="20"/>
      <color theme="1"/>
      <name val="ＭＳ Ｐ明朝"/>
      <family val="1"/>
      <charset val="128"/>
    </font>
    <font>
      <strike/>
      <sz val="20"/>
      <color rgb="FFFF0000"/>
      <name val="ＭＳ Ｐ明朝"/>
      <family val="1"/>
      <charset val="128"/>
    </font>
    <font>
      <strike/>
      <sz val="11"/>
      <color rgb="FFFF0000"/>
      <name val="ＭＳ Ｐ明朝"/>
      <family val="1"/>
      <charset val="128"/>
    </font>
    <font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56" fontId="3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5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3" fillId="0" borderId="0" xfId="0" applyFont="1" applyBorder="1">
      <alignment vertical="center"/>
    </xf>
    <xf numFmtId="0" fontId="10" fillId="0" borderId="0" xfId="0" applyFont="1" applyBorder="1">
      <alignment vertical="center"/>
    </xf>
    <xf numFmtId="56" fontId="10" fillId="0" borderId="2" xfId="0" quotePrefix="1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quotePrefix="1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 indent="5"/>
    </xf>
    <xf numFmtId="0" fontId="15" fillId="3" borderId="13" xfId="0" applyFont="1" applyFill="1" applyBorder="1" applyAlignment="1">
      <alignment horizontal="left" vertical="center" wrapText="1" indent="5"/>
    </xf>
    <xf numFmtId="0" fontId="10" fillId="2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indent="5"/>
    </xf>
    <xf numFmtId="0" fontId="12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Border="1">
      <alignment vertical="center"/>
    </xf>
    <xf numFmtId="0" fontId="10" fillId="0" borderId="2" xfId="0" quotePrefix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indent="5"/>
    </xf>
    <xf numFmtId="0" fontId="10" fillId="3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3" borderId="13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56" fontId="12" fillId="0" borderId="0" xfId="0" quotePrefix="1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1" fillId="0" borderId="0" xfId="0" applyFont="1" applyBorder="1">
      <alignment vertical="center"/>
    </xf>
    <xf numFmtId="56" fontId="11" fillId="0" borderId="0" xfId="0" applyNumberFormat="1" applyFont="1" applyBorder="1" applyAlignment="1">
      <alignment horizontal="center" vertical="center"/>
    </xf>
    <xf numFmtId="56" fontId="23" fillId="0" borderId="0" xfId="0" applyNumberFormat="1" applyFont="1">
      <alignment vertical="center"/>
    </xf>
    <xf numFmtId="0" fontId="11" fillId="0" borderId="0" xfId="0" quotePrefix="1" applyFont="1" applyBorder="1" applyAlignment="1">
      <alignment horizontal="right" vertical="center"/>
    </xf>
    <xf numFmtId="56" fontId="21" fillId="0" borderId="0" xfId="0" applyNumberFormat="1" applyFont="1">
      <alignment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56" fontId="20" fillId="0" borderId="0" xfId="0" applyNumberFormat="1" applyFont="1">
      <alignment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6" fillId="0" borderId="0" xfId="0" applyFont="1" applyAlignment="1"/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distributed" vertical="center"/>
    </xf>
    <xf numFmtId="0" fontId="29" fillId="0" borderId="0" xfId="0" applyFont="1" applyBorder="1" applyAlignment="1">
      <alignment horizontal="distributed" vertical="center"/>
    </xf>
    <xf numFmtId="0" fontId="27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/>
    <xf numFmtId="0" fontId="32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/>
    <xf numFmtId="0" fontId="27" fillId="0" borderId="41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27" fillId="0" borderId="41" xfId="0" applyFont="1" applyBorder="1" applyAlignment="1"/>
    <xf numFmtId="0" fontId="27" fillId="0" borderId="0" xfId="0" applyFont="1" applyAlignment="1"/>
    <xf numFmtId="0" fontId="27" fillId="0" borderId="4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0" xfId="0" applyFont="1" applyBorder="1" applyAlignment="1"/>
    <xf numFmtId="0" fontId="32" fillId="0" borderId="3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6" fillId="0" borderId="0" xfId="0" applyFont="1" applyBorder="1" applyAlignment="1"/>
    <xf numFmtId="0" fontId="27" fillId="0" borderId="46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26" fillId="0" borderId="32" xfId="0" applyFont="1" applyBorder="1" applyAlignment="1"/>
    <xf numFmtId="0" fontId="27" fillId="0" borderId="0" xfId="0" applyFont="1" applyBorder="1" applyAlignment="1"/>
    <xf numFmtId="0" fontId="32" fillId="0" borderId="45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0" fillId="0" borderId="0" xfId="0" applyBorder="1" applyAlignment="1"/>
    <xf numFmtId="0" fontId="35" fillId="0" borderId="0" xfId="0" applyFont="1" applyBorder="1" applyAlignment="1"/>
    <xf numFmtId="0" fontId="32" fillId="0" borderId="0" xfId="0" applyFont="1" applyBorder="1" applyAlignment="1"/>
    <xf numFmtId="0" fontId="32" fillId="0" borderId="44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0" fillId="0" borderId="0" xfId="0" applyAlignment="1"/>
    <xf numFmtId="0" fontId="14" fillId="0" borderId="0" xfId="0" applyFont="1" applyAlignment="1">
      <alignment vertical="top"/>
    </xf>
    <xf numFmtId="176" fontId="10" fillId="0" borderId="10" xfId="0" quotePrefix="1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shrinkToFit="1"/>
    </xf>
    <xf numFmtId="176" fontId="10" fillId="0" borderId="11" xfId="0" quotePrefix="1" applyNumberFormat="1" applyFont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indent="5"/>
    </xf>
    <xf numFmtId="0" fontId="10" fillId="2" borderId="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indent="5"/>
    </xf>
    <xf numFmtId="177" fontId="10" fillId="0" borderId="2" xfId="0" quotePrefix="1" applyNumberFormat="1" applyFont="1" applyBorder="1" applyAlignment="1">
      <alignment horizontal="center" vertical="center"/>
    </xf>
    <xf numFmtId="177" fontId="10" fillId="0" borderId="11" xfId="0" quotePrefix="1" applyNumberFormat="1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176" fontId="10" fillId="0" borderId="2" xfId="0" quotePrefix="1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1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1" xfId="0" quotePrefix="1" applyFont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left" vertical="center" indent="5"/>
    </xf>
    <xf numFmtId="0" fontId="10" fillId="0" borderId="11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5" fillId="3" borderId="13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177" fontId="10" fillId="0" borderId="2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2" fillId="0" borderId="11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0" fillId="0" borderId="2" xfId="0" quotePrefix="1" applyFont="1" applyFill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56" fontId="37" fillId="0" borderId="16" xfId="0" applyNumberFormat="1" applyFont="1" applyBorder="1" applyAlignment="1">
      <alignment horizontal="right"/>
    </xf>
    <xf numFmtId="0" fontId="38" fillId="0" borderId="16" xfId="0" applyFont="1" applyBorder="1" applyAlignment="1">
      <alignment horizontal="center" vertical="center"/>
    </xf>
    <xf numFmtId="0" fontId="37" fillId="0" borderId="0" xfId="0" applyFont="1">
      <alignment vertical="center"/>
    </xf>
    <xf numFmtId="56" fontId="41" fillId="0" borderId="0" xfId="0" applyNumberFormat="1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41" fillId="0" borderId="0" xfId="0" applyFont="1" applyBorder="1">
      <alignment vertical="center"/>
    </xf>
    <xf numFmtId="0" fontId="37" fillId="0" borderId="0" xfId="0" applyFont="1" applyBorder="1" applyAlignment="1">
      <alignment horizontal="center" vertical="center"/>
    </xf>
    <xf numFmtId="56" fontId="41" fillId="0" borderId="0" xfId="0" applyNumberFormat="1" applyFont="1">
      <alignment vertical="center"/>
    </xf>
    <xf numFmtId="0" fontId="41" fillId="0" borderId="0" xfId="0" applyFont="1">
      <alignment vertical="center"/>
    </xf>
    <xf numFmtId="0" fontId="37" fillId="0" borderId="0" xfId="0" quotePrefix="1" applyFont="1" applyBorder="1" applyAlignment="1">
      <alignment horizontal="right" vertical="center"/>
    </xf>
    <xf numFmtId="0" fontId="41" fillId="0" borderId="0" xfId="0" applyFont="1" applyBorder="1" applyAlignment="1">
      <alignment horizontal="center" vertical="center"/>
    </xf>
    <xf numFmtId="0" fontId="37" fillId="0" borderId="16" xfId="0" applyFont="1" applyBorder="1">
      <alignment vertical="center"/>
    </xf>
    <xf numFmtId="0" fontId="41" fillId="0" borderId="0" xfId="0" applyFont="1" applyFill="1" applyBorder="1">
      <alignment vertical="center"/>
    </xf>
    <xf numFmtId="0" fontId="41" fillId="0" borderId="0" xfId="0" applyFont="1" applyFill="1" applyBorder="1" applyAlignment="1">
      <alignment vertical="center" shrinkToFit="1"/>
    </xf>
    <xf numFmtId="0" fontId="37" fillId="0" borderId="16" xfId="0" applyFont="1" applyFill="1" applyBorder="1">
      <alignment vertical="center"/>
    </xf>
    <xf numFmtId="0" fontId="37" fillId="0" borderId="0" xfId="0" applyFont="1" applyBorder="1">
      <alignment vertical="center"/>
    </xf>
    <xf numFmtId="0" fontId="41" fillId="0" borderId="16" xfId="0" applyFont="1" applyBorder="1" applyAlignment="1">
      <alignment vertical="center" shrinkToFit="1"/>
    </xf>
    <xf numFmtId="0" fontId="42" fillId="0" borderId="0" xfId="0" applyFont="1" applyAlignment="1">
      <alignment horizontal="center" vertical="center"/>
    </xf>
    <xf numFmtId="56" fontId="10" fillId="0" borderId="16" xfId="0" quotePrefix="1" applyNumberFormat="1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 indent="5"/>
    </xf>
    <xf numFmtId="0" fontId="10" fillId="0" borderId="16" xfId="0" quotePrefix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/>
    </xf>
    <xf numFmtId="0" fontId="10" fillId="3" borderId="16" xfId="0" applyFont="1" applyFill="1" applyBorder="1" applyAlignment="1">
      <alignment horizontal="left" vertical="center" indent="5"/>
    </xf>
    <xf numFmtId="0" fontId="0" fillId="0" borderId="0" xfId="0" applyBorder="1" applyAlignment="1">
      <alignment vertical="center"/>
    </xf>
    <xf numFmtId="0" fontId="32" fillId="0" borderId="40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56" fontId="41" fillId="0" borderId="16" xfId="0" applyNumberFormat="1" applyFont="1" applyBorder="1" applyAlignment="1">
      <alignment horizontal="right"/>
    </xf>
    <xf numFmtId="0" fontId="41" fillId="0" borderId="19" xfId="0" applyFont="1" applyBorder="1">
      <alignment vertical="center"/>
    </xf>
    <xf numFmtId="0" fontId="41" fillId="0" borderId="16" xfId="0" applyFont="1" applyBorder="1">
      <alignment vertical="center"/>
    </xf>
    <xf numFmtId="56" fontId="41" fillId="0" borderId="20" xfId="0" applyNumberFormat="1" applyFont="1" applyBorder="1" applyAlignment="1">
      <alignment horizontal="right"/>
    </xf>
    <xf numFmtId="0" fontId="43" fillId="0" borderId="0" xfId="0" applyFont="1">
      <alignment vertical="center"/>
    </xf>
    <xf numFmtId="0" fontId="41" fillId="0" borderId="0" xfId="0" quotePrefix="1" applyFont="1" applyBorder="1" applyAlignment="1">
      <alignment horizontal="right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38" xfId="0" applyBorder="1">
      <alignment vertical="center"/>
    </xf>
    <xf numFmtId="0" fontId="0" fillId="0" borderId="19" xfId="0" applyBorder="1">
      <alignment vertical="center"/>
    </xf>
    <xf numFmtId="0" fontId="0" fillId="0" borderId="16" xfId="0" applyBorder="1">
      <alignment vertical="center"/>
    </xf>
    <xf numFmtId="0" fontId="0" fillId="1" borderId="19" xfId="0" applyFill="1" applyBorder="1">
      <alignment vertical="center"/>
    </xf>
    <xf numFmtId="0" fontId="0" fillId="1" borderId="60" xfId="0" applyFill="1" applyBorder="1">
      <alignment vertical="center"/>
    </xf>
    <xf numFmtId="3" fontId="0" fillId="1" borderId="61" xfId="0" applyNumberFormat="1" applyFill="1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56" xfId="0" applyBorder="1">
      <alignment vertical="center"/>
    </xf>
    <xf numFmtId="0" fontId="0" fillId="0" borderId="0" xfId="0" applyBorder="1">
      <alignment vertical="center"/>
    </xf>
    <xf numFmtId="3" fontId="0" fillId="0" borderId="16" xfId="0" applyNumberFormat="1" applyBorder="1">
      <alignment vertical="center"/>
    </xf>
    <xf numFmtId="3" fontId="0" fillId="0" borderId="16" xfId="0" applyNumberFormat="1" applyBorder="1" applyAlignment="1">
      <alignment horizontal="right" vertical="center"/>
    </xf>
    <xf numFmtId="0" fontId="0" fillId="0" borderId="60" xfId="0" applyBorder="1">
      <alignment vertical="center"/>
    </xf>
    <xf numFmtId="0" fontId="0" fillId="0" borderId="20" xfId="0" applyBorder="1">
      <alignment vertical="center"/>
    </xf>
    <xf numFmtId="3" fontId="0" fillId="0" borderId="16" xfId="0" applyNumberFormat="1" applyFill="1" applyBorder="1">
      <alignment vertical="center"/>
    </xf>
    <xf numFmtId="0" fontId="0" fillId="1" borderId="20" xfId="0" applyFill="1" applyBorder="1">
      <alignment vertical="center"/>
    </xf>
    <xf numFmtId="3" fontId="0" fillId="1" borderId="16" xfId="0" applyNumberFormat="1" applyFill="1" applyBorder="1">
      <alignment vertical="center"/>
    </xf>
    <xf numFmtId="0" fontId="0" fillId="1" borderId="16" xfId="0" applyFill="1" applyBorder="1">
      <alignment vertical="center"/>
    </xf>
    <xf numFmtId="0" fontId="0" fillId="1" borderId="16" xfId="0" applyFill="1" applyBorder="1" applyAlignment="1">
      <alignment horizontal="right" vertical="center"/>
    </xf>
    <xf numFmtId="0" fontId="0" fillId="0" borderId="56" xfId="0" applyFill="1" applyBorder="1">
      <alignment vertical="center"/>
    </xf>
    <xf numFmtId="0" fontId="0" fillId="0" borderId="16" xfId="0" applyBorder="1" applyAlignment="1">
      <alignment horizontal="right" vertical="center"/>
    </xf>
    <xf numFmtId="3" fontId="0" fillId="1" borderId="16" xfId="0" applyNumberFormat="1" applyFill="1" applyBorder="1" applyAlignment="1">
      <alignment horizontal="right"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57" xfId="0" applyFill="1" applyBorder="1">
      <alignment vertical="center"/>
    </xf>
    <xf numFmtId="0" fontId="0" fillId="0" borderId="19" xfId="0" applyFill="1" applyBorder="1">
      <alignment vertical="center"/>
    </xf>
    <xf numFmtId="0" fontId="0" fillId="1" borderId="57" xfId="0" applyFill="1" applyBorder="1">
      <alignment vertical="center"/>
    </xf>
    <xf numFmtId="0" fontId="0" fillId="1" borderId="59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26" fillId="0" borderId="46" xfId="0" applyFont="1" applyBorder="1" applyAlignment="1"/>
    <xf numFmtId="0" fontId="26" fillId="0" borderId="36" xfId="0" applyFont="1" applyBorder="1" applyAlignment="1"/>
    <xf numFmtId="0" fontId="35" fillId="0" borderId="36" xfId="0" applyFont="1" applyBorder="1" applyAlignment="1"/>
    <xf numFmtId="0" fontId="35" fillId="0" borderId="42" xfId="0" applyFont="1" applyBorder="1" applyAlignment="1"/>
    <xf numFmtId="0" fontId="32" fillId="0" borderId="3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 shrinkToFit="1"/>
    </xf>
    <xf numFmtId="0" fontId="36" fillId="0" borderId="20" xfId="0" applyFont="1" applyBorder="1" applyAlignment="1">
      <alignment horizontal="center" vertical="center" shrinkToFit="1"/>
    </xf>
    <xf numFmtId="0" fontId="36" fillId="0" borderId="0" xfId="0" applyFont="1" applyFill="1" applyBorder="1">
      <alignment vertical="center"/>
    </xf>
    <xf numFmtId="0" fontId="36" fillId="0" borderId="23" xfId="0" applyFont="1" applyFill="1" applyBorder="1">
      <alignment vertical="center"/>
    </xf>
    <xf numFmtId="0" fontId="32" fillId="0" borderId="43" xfId="0" applyFont="1" applyBorder="1" applyAlignment="1">
      <alignment horizontal="center" vertical="center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176" fontId="10" fillId="0" borderId="10" xfId="0" quotePrefix="1" applyNumberFormat="1" applyFont="1" applyBorder="1" applyAlignment="1">
      <alignment horizontal="center" vertical="center"/>
    </xf>
    <xf numFmtId="176" fontId="10" fillId="0" borderId="11" xfId="0" quotePrefix="1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78" fontId="10" fillId="0" borderId="2" xfId="0" quotePrefix="1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shrinkToFit="1"/>
    </xf>
    <xf numFmtId="0" fontId="41" fillId="0" borderId="0" xfId="0" applyFont="1" applyBorder="1" applyAlignment="1">
      <alignment vertical="center" shrinkToFit="1"/>
    </xf>
    <xf numFmtId="56" fontId="10" fillId="0" borderId="11" xfId="0" quotePrefix="1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shrinkToFit="1"/>
    </xf>
    <xf numFmtId="0" fontId="10" fillId="3" borderId="16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shrinkToFit="1"/>
    </xf>
    <xf numFmtId="0" fontId="10" fillId="0" borderId="60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vertical="center" wrapText="1"/>
    </xf>
    <xf numFmtId="0" fontId="12" fillId="0" borderId="16" xfId="0" applyFont="1" applyBorder="1" applyAlignment="1">
      <alignment vertical="center"/>
    </xf>
    <xf numFmtId="0" fontId="15" fillId="3" borderId="16" xfId="0" applyFont="1" applyFill="1" applyBorder="1" applyAlignment="1">
      <alignment horizontal="left" vertical="center" wrapText="1" indent="5"/>
    </xf>
    <xf numFmtId="0" fontId="12" fillId="0" borderId="16" xfId="0" applyFont="1" applyBorder="1" applyAlignment="1">
      <alignment horizontal="left" vertical="center" indent="5"/>
    </xf>
    <xf numFmtId="0" fontId="10" fillId="0" borderId="1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15" fillId="3" borderId="16" xfId="0" applyFont="1" applyFill="1" applyBorder="1" applyAlignment="1">
      <alignment vertical="center" wrapText="1"/>
    </xf>
    <xf numFmtId="0" fontId="10" fillId="0" borderId="16" xfId="0" applyFont="1" applyBorder="1" applyAlignment="1">
      <alignment horizontal="left" vertical="center"/>
    </xf>
    <xf numFmtId="0" fontId="10" fillId="0" borderId="16" xfId="0" quotePrefix="1" applyFont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 indent="5"/>
    </xf>
    <xf numFmtId="0" fontId="45" fillId="0" borderId="17" xfId="0" applyFont="1" applyBorder="1" applyAlignment="1">
      <alignment horizontal="center" vertical="center" shrinkToFit="1"/>
    </xf>
    <xf numFmtId="0" fontId="45" fillId="0" borderId="61" xfId="0" applyFont="1" applyBorder="1" applyAlignment="1">
      <alignment horizontal="center" vertical="center" shrinkToFit="1"/>
    </xf>
    <xf numFmtId="0" fontId="17" fillId="3" borderId="19" xfId="0" applyFont="1" applyFill="1" applyBorder="1" applyAlignment="1">
      <alignment horizontal="left" vertical="center" indent="1" shrinkToFit="1"/>
    </xf>
    <xf numFmtId="0" fontId="17" fillId="0" borderId="60" xfId="0" applyFont="1" applyBorder="1" applyAlignment="1">
      <alignment horizontal="left" vertical="center" indent="1" shrinkToFit="1"/>
    </xf>
    <xf numFmtId="0" fontId="17" fillId="0" borderId="20" xfId="0" applyFont="1" applyBorder="1" applyAlignment="1">
      <alignment horizontal="left" vertical="center" indent="1" shrinkToFit="1"/>
    </xf>
    <xf numFmtId="0" fontId="10" fillId="0" borderId="16" xfId="0" applyFont="1" applyFill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5" fillId="3" borderId="13" xfId="0" applyFont="1" applyFill="1" applyBorder="1" applyAlignment="1">
      <alignment horizontal="left" vertical="center" wrapText="1" indent="5"/>
    </xf>
    <xf numFmtId="0" fontId="16" fillId="0" borderId="3" xfId="0" applyFont="1" applyBorder="1" applyAlignment="1">
      <alignment horizontal="left" vertical="center" indent="5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46" fillId="0" borderId="3" xfId="0" applyFont="1" applyBorder="1" applyAlignment="1">
      <alignment horizontal="left" vertical="center"/>
    </xf>
    <xf numFmtId="0" fontId="46" fillId="0" borderId="4" xfId="0" applyFont="1" applyBorder="1" applyAlignment="1">
      <alignment horizontal="left" vertical="center"/>
    </xf>
    <xf numFmtId="0" fontId="10" fillId="0" borderId="10" xfId="0" quotePrefix="1" applyFont="1" applyBorder="1" applyAlignment="1">
      <alignment horizontal="center" vertical="center"/>
    </xf>
    <xf numFmtId="0" fontId="10" fillId="0" borderId="11" xfId="0" quotePrefix="1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46" fillId="0" borderId="13" xfId="0" applyFont="1" applyBorder="1" applyAlignment="1">
      <alignment horizontal="left" vertical="center" wrapText="1"/>
    </xf>
    <xf numFmtId="0" fontId="47" fillId="0" borderId="3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indent="5"/>
    </xf>
    <xf numFmtId="0" fontId="12" fillId="0" borderId="3" xfId="0" applyFont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 wrapText="1" indent="5"/>
    </xf>
    <xf numFmtId="0" fontId="12" fillId="0" borderId="3" xfId="0" applyFont="1" applyBorder="1" applyAlignment="1">
      <alignment horizontal="left" vertical="center" wrapText="1"/>
    </xf>
    <xf numFmtId="176" fontId="10" fillId="0" borderId="10" xfId="0" quotePrefix="1" applyNumberFormat="1" applyFont="1" applyBorder="1" applyAlignment="1">
      <alignment horizontal="center" vertical="center"/>
    </xf>
    <xf numFmtId="176" fontId="10" fillId="0" borderId="11" xfId="0" quotePrefix="1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77" fontId="10" fillId="0" borderId="10" xfId="0" quotePrefix="1" applyNumberFormat="1" applyFont="1" applyBorder="1" applyAlignment="1">
      <alignment horizontal="center" vertical="center"/>
    </xf>
    <xf numFmtId="177" fontId="10" fillId="0" borderId="11" xfId="0" quotePrefix="1" applyNumberFormat="1" applyFont="1" applyBorder="1" applyAlignment="1">
      <alignment horizontal="center" vertical="center"/>
    </xf>
    <xf numFmtId="0" fontId="15" fillId="3" borderId="13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3" borderId="13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left" vertical="center" wrapText="1" indent="5"/>
    </xf>
    <xf numFmtId="0" fontId="12" fillId="0" borderId="1" xfId="0" applyFont="1" applyBorder="1" applyAlignment="1">
      <alignment horizontal="left" vertical="center" indent="5"/>
    </xf>
    <xf numFmtId="177" fontId="10" fillId="0" borderId="10" xfId="0" applyNumberFormat="1" applyFont="1" applyBorder="1" applyAlignment="1">
      <alignment horizontal="center" vertical="center"/>
    </xf>
    <xf numFmtId="177" fontId="10" fillId="0" borderId="11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7" fillId="0" borderId="0" xfId="0" quotePrefix="1" applyFont="1" applyBorder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32" fillId="0" borderId="37" xfId="0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vertical="center"/>
    </xf>
    <xf numFmtId="0" fontId="28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0" fillId="0" borderId="0" xfId="0" applyFont="1" applyAlignment="1"/>
    <xf numFmtId="0" fontId="32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8" fillId="0" borderId="27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2" fillId="0" borderId="40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shrinkToFit="1"/>
    </xf>
    <xf numFmtId="0" fontId="32" fillId="0" borderId="41" xfId="0" applyFont="1" applyBorder="1" applyAlignment="1">
      <alignment horizontal="center" vertical="center" shrinkToFit="1"/>
    </xf>
    <xf numFmtId="0" fontId="32" fillId="0" borderId="42" xfId="0" applyFont="1" applyBorder="1" applyAlignment="1">
      <alignment horizontal="center" vertical="center" shrinkToFit="1"/>
    </xf>
    <xf numFmtId="0" fontId="32" fillId="0" borderId="18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3758045</xdr:colOff>
      <xdr:row>2</xdr:row>
      <xdr:rowOff>51955</xdr:rowOff>
    </xdr:from>
    <xdr:to>
      <xdr:col>12</xdr:col>
      <xdr:colOff>917864</xdr:colOff>
      <xdr:row>10</xdr:row>
      <xdr:rowOff>225136</xdr:rowOff>
    </xdr:to>
    <xdr:sp macro="" textlink="">
      <xdr:nvSpPr>
        <xdr:cNvPr id="3" name="正方形/長方形 2"/>
        <xdr:cNvSpPr/>
      </xdr:nvSpPr>
      <xdr:spPr>
        <a:xfrm>
          <a:off x="9288895" y="890155"/>
          <a:ext cx="6564169" cy="337358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あなたがたは、 </a:t>
          </a:r>
          <a:endParaRPr kumimoji="1" lang="en-US" altLang="ja-JP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ペトロの手紙一　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章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-8</a:t>
          </a:r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</a:p>
        <a:p>
          <a:pPr algn="l"/>
          <a:endParaRPr kumimoji="1" lang="en-US" altLang="ja-JP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1039093</xdr:colOff>
      <xdr:row>1</xdr:row>
      <xdr:rowOff>242455</xdr:rowOff>
    </xdr:from>
    <xdr:to>
      <xdr:col>5</xdr:col>
      <xdr:colOff>3593522</xdr:colOff>
      <xdr:row>10</xdr:row>
      <xdr:rowOff>294410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943" y="699655"/>
          <a:ext cx="2554429" cy="3614305"/>
        </a:xfrm>
        <a:prstGeom prst="rect">
          <a:avLst/>
        </a:prstGeom>
      </xdr:spPr>
    </xdr:pic>
    <xdr:clientData/>
  </xdr:twoCellAnchor>
  <xdr:twoCellAnchor>
    <xdr:from>
      <xdr:col>5</xdr:col>
      <xdr:colOff>3758045</xdr:colOff>
      <xdr:row>2</xdr:row>
      <xdr:rowOff>51955</xdr:rowOff>
    </xdr:from>
    <xdr:to>
      <xdr:col>12</xdr:col>
      <xdr:colOff>917864</xdr:colOff>
      <xdr:row>10</xdr:row>
      <xdr:rowOff>225136</xdr:rowOff>
    </xdr:to>
    <xdr:sp macro="" textlink="">
      <xdr:nvSpPr>
        <xdr:cNvPr id="3" name="正方形/長方形 2"/>
        <xdr:cNvSpPr/>
      </xdr:nvSpPr>
      <xdr:spPr>
        <a:xfrm>
          <a:off x="9796895" y="890155"/>
          <a:ext cx="7494444" cy="335453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あなたがたは、 </a:t>
          </a:r>
          <a:endParaRPr kumimoji="1" lang="en-US" altLang="ja-JP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ペトロの手紙一　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章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-8</a:t>
          </a:r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</a:p>
        <a:p>
          <a:pPr algn="l"/>
          <a:endParaRPr kumimoji="1" lang="en-US" altLang="ja-JP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1039093</xdr:colOff>
      <xdr:row>1</xdr:row>
      <xdr:rowOff>242455</xdr:rowOff>
    </xdr:from>
    <xdr:to>
      <xdr:col>5</xdr:col>
      <xdr:colOff>3593522</xdr:colOff>
      <xdr:row>10</xdr:row>
      <xdr:rowOff>294410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943" y="699655"/>
          <a:ext cx="2554429" cy="3614305"/>
        </a:xfrm>
        <a:prstGeom prst="rect">
          <a:avLst/>
        </a:prstGeom>
      </xdr:spPr>
    </xdr:pic>
    <xdr:clientData/>
  </xdr:twoCellAnchor>
  <xdr:twoCellAnchor>
    <xdr:from>
      <xdr:col>5</xdr:col>
      <xdr:colOff>3758045</xdr:colOff>
      <xdr:row>2</xdr:row>
      <xdr:rowOff>51955</xdr:rowOff>
    </xdr:from>
    <xdr:to>
      <xdr:col>12</xdr:col>
      <xdr:colOff>917864</xdr:colOff>
      <xdr:row>10</xdr:row>
      <xdr:rowOff>225136</xdr:rowOff>
    </xdr:to>
    <xdr:sp macro="" textlink="">
      <xdr:nvSpPr>
        <xdr:cNvPr id="3" name="正方形/長方形 2"/>
        <xdr:cNvSpPr/>
      </xdr:nvSpPr>
      <xdr:spPr>
        <a:xfrm>
          <a:off x="9796895" y="890155"/>
          <a:ext cx="7494444" cy="335453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あなたがたは、 </a:t>
          </a:r>
          <a:endParaRPr kumimoji="1" lang="en-US" altLang="ja-JP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ペトロの手紙一　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章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-8</a:t>
          </a:r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</a:p>
        <a:p>
          <a:pPr algn="l"/>
          <a:endParaRPr kumimoji="1" lang="en-US" altLang="ja-JP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1039093</xdr:colOff>
      <xdr:row>1</xdr:row>
      <xdr:rowOff>242455</xdr:rowOff>
    </xdr:from>
    <xdr:to>
      <xdr:col>5</xdr:col>
      <xdr:colOff>3593522</xdr:colOff>
      <xdr:row>10</xdr:row>
      <xdr:rowOff>294410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943" y="699655"/>
          <a:ext cx="2554429" cy="3614305"/>
        </a:xfrm>
        <a:prstGeom prst="rect">
          <a:avLst/>
        </a:prstGeom>
      </xdr:spPr>
    </xdr:pic>
    <xdr:clientData/>
  </xdr:twoCellAnchor>
  <xdr:twoCellAnchor>
    <xdr:from>
      <xdr:col>5</xdr:col>
      <xdr:colOff>3758045</xdr:colOff>
      <xdr:row>2</xdr:row>
      <xdr:rowOff>51955</xdr:rowOff>
    </xdr:from>
    <xdr:to>
      <xdr:col>12</xdr:col>
      <xdr:colOff>917864</xdr:colOff>
      <xdr:row>10</xdr:row>
      <xdr:rowOff>225136</xdr:rowOff>
    </xdr:to>
    <xdr:sp macro="" textlink="">
      <xdr:nvSpPr>
        <xdr:cNvPr id="3" name="正方形/長方形 2"/>
        <xdr:cNvSpPr/>
      </xdr:nvSpPr>
      <xdr:spPr>
        <a:xfrm>
          <a:off x="9796895" y="890155"/>
          <a:ext cx="7494444" cy="335453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あなたがたは、 </a:t>
          </a:r>
          <a:endParaRPr kumimoji="1" lang="en-US" altLang="ja-JP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ペトロの手紙一　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章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-8</a:t>
          </a:r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</a:p>
        <a:p>
          <a:pPr algn="l"/>
          <a:endParaRPr kumimoji="1" lang="en-US" altLang="ja-JP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1291939</xdr:colOff>
      <xdr:row>2</xdr:row>
      <xdr:rowOff>43296</xdr:rowOff>
    </xdr:from>
    <xdr:to>
      <xdr:col>5</xdr:col>
      <xdr:colOff>3377560</xdr:colOff>
      <xdr:row>9</xdr:row>
      <xdr:rowOff>72737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894" y="874569"/>
          <a:ext cx="2085621" cy="2852304"/>
        </a:xfrm>
        <a:prstGeom prst="rect">
          <a:avLst/>
        </a:prstGeom>
      </xdr:spPr>
    </xdr:pic>
    <xdr:clientData/>
  </xdr:twoCellAnchor>
  <xdr:twoCellAnchor>
    <xdr:from>
      <xdr:col>5</xdr:col>
      <xdr:colOff>3498272</xdr:colOff>
      <xdr:row>1</xdr:row>
      <xdr:rowOff>86591</xdr:rowOff>
    </xdr:from>
    <xdr:to>
      <xdr:col>12</xdr:col>
      <xdr:colOff>450274</xdr:colOff>
      <xdr:row>11</xdr:row>
      <xdr:rowOff>259772</xdr:rowOff>
    </xdr:to>
    <xdr:sp macro="" textlink="">
      <xdr:nvSpPr>
        <xdr:cNvPr id="3" name="正方形/長方形 2"/>
        <xdr:cNvSpPr/>
      </xdr:nvSpPr>
      <xdr:spPr>
        <a:xfrm>
          <a:off x="10027227" y="536864"/>
          <a:ext cx="6702138" cy="4156363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ベタニアのマリアが、非常に高価な純粋なナルドの香油の　　　　　　　　　　　　　　　　　　マタイ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14</a:t>
          </a:r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章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-3</a:t>
          </a:r>
        </a:p>
        <a:p>
          <a:pPr algn="l"/>
          <a:endParaRPr kumimoji="1" lang="en-US" altLang="ja-JP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4392324</xdr:colOff>
      <xdr:row>2</xdr:row>
      <xdr:rowOff>238124</xdr:rowOff>
    </xdr:from>
    <xdr:to>
      <xdr:col>12</xdr:col>
      <xdr:colOff>894051</xdr:colOff>
      <xdr:row>10</xdr:row>
      <xdr:rowOff>476250</xdr:rowOff>
    </xdr:to>
    <xdr:sp macro="" textlink="">
      <xdr:nvSpPr>
        <xdr:cNvPr id="3" name="正方形/長方形 2"/>
        <xdr:cNvSpPr/>
      </xdr:nvSpPr>
      <xdr:spPr>
        <a:xfrm>
          <a:off x="10440699" y="1071562"/>
          <a:ext cx="6836352" cy="3548063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3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23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全能の神よ、</a:t>
          </a:r>
          <a:br>
            <a:rPr lang="ja-JP" altLang="en-US" sz="23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lang="ja-JP" altLang="en-US" sz="23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あなたは、きょう御ひとり子によって死を打ち砕き、永遠のいのちの門を開いてくださいました。</a:t>
          </a:r>
          <a:br>
            <a:rPr lang="ja-JP" altLang="en-US" sz="23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lang="ja-JP" altLang="en-US" sz="23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主イエスの復活を記念し、この神秘にあずかるわたしたちを、あなたの霊によって新たにし、永遠のいのちに復活させてください。</a:t>
          </a:r>
          <a:endParaRPr lang="en-US" altLang="ja-JP" sz="23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r"/>
          <a:r>
            <a:rPr lang="ja-JP" altLang="en-US" sz="23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 </a:t>
          </a:r>
          <a:r>
            <a:rPr lang="en-US" altLang="ja-JP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4/4 </a:t>
          </a:r>
          <a:r>
            <a:rPr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復活祭ミサ 集会祈願より</a:t>
          </a:r>
          <a:endParaRPr kumimoji="1" lang="en-US" altLang="ja-JP" sz="20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5</xdr:col>
      <xdr:colOff>190500</xdr:colOff>
      <xdr:row>2</xdr:row>
      <xdr:rowOff>171017</xdr:rowOff>
    </xdr:from>
    <xdr:to>
      <xdr:col>5</xdr:col>
      <xdr:colOff>3844637</xdr:colOff>
      <xdr:row>10</xdr:row>
      <xdr:rowOff>391796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1004455"/>
          <a:ext cx="3654137" cy="3530716"/>
        </a:xfrm>
        <a:prstGeom prst="rect">
          <a:avLst/>
        </a:prstGeom>
      </xdr:spPr>
    </xdr:pic>
    <xdr:clientData/>
  </xdr:twoCellAnchor>
  <xdr:twoCellAnchor>
    <xdr:from>
      <xdr:col>5</xdr:col>
      <xdr:colOff>4208319</xdr:colOff>
      <xdr:row>40</xdr:row>
      <xdr:rowOff>121228</xdr:rowOff>
    </xdr:from>
    <xdr:to>
      <xdr:col>12</xdr:col>
      <xdr:colOff>900545</xdr:colOff>
      <xdr:row>47</xdr:row>
      <xdr:rowOff>23813</xdr:rowOff>
    </xdr:to>
    <xdr:sp macro="" textlink="">
      <xdr:nvSpPr>
        <xdr:cNvPr id="5" name="正方形/長方形 4"/>
        <xdr:cNvSpPr/>
      </xdr:nvSpPr>
      <xdr:spPr>
        <a:xfrm>
          <a:off x="10256694" y="19742728"/>
          <a:ext cx="7026851" cy="2664835"/>
        </a:xfrm>
        <a:prstGeom prst="rect">
          <a:avLst/>
        </a:prstGeom>
        <a:noFill/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200">
              <a:solidFill>
                <a:schemeClr val="tx1"/>
              </a:solidFill>
            </a:rPr>
            <a:t> </a:t>
          </a:r>
          <a:r>
            <a:rPr kumimoji="1" lang="ja-JP" altLang="en-US" sz="2200" b="1">
              <a:solidFill>
                <a:schemeClr val="tx1"/>
              </a:solidFill>
            </a:rPr>
            <a:t>聖週間ミサスケジュール</a:t>
          </a:r>
          <a:endParaRPr kumimoji="1" lang="en-US" altLang="ja-JP" sz="2200" b="1">
            <a:solidFill>
              <a:schemeClr val="tx1"/>
            </a:solidFill>
          </a:endParaRPr>
        </a:p>
        <a:p>
          <a:pPr algn="l"/>
          <a:endParaRPr kumimoji="1" lang="en-US" altLang="ja-JP" sz="2200">
            <a:solidFill>
              <a:schemeClr val="tx1"/>
            </a:solidFill>
          </a:endParaRPr>
        </a:p>
        <a:p>
          <a:pPr algn="l"/>
          <a:r>
            <a:rPr kumimoji="1" lang="en-US" altLang="ja-JP" sz="2200">
              <a:solidFill>
                <a:schemeClr val="tx1"/>
              </a:solidFill>
            </a:rPr>
            <a:t> </a:t>
          </a:r>
          <a:r>
            <a:rPr kumimoji="1" lang="en-US" altLang="ja-JP" sz="2200" b="1">
              <a:solidFill>
                <a:schemeClr val="tx1"/>
              </a:solidFill>
            </a:rPr>
            <a:t>4/3(</a:t>
          </a:r>
          <a:r>
            <a:rPr kumimoji="1" lang="ja-JP" altLang="en-US" sz="2200" b="1">
              <a:solidFill>
                <a:schemeClr val="tx1"/>
              </a:solidFill>
            </a:rPr>
            <a:t>土</a:t>
          </a:r>
          <a:r>
            <a:rPr kumimoji="1" lang="en-US" altLang="ja-JP" sz="2200" b="1">
              <a:solidFill>
                <a:schemeClr val="tx1"/>
              </a:solidFill>
            </a:rPr>
            <a:t>) </a:t>
          </a:r>
          <a:r>
            <a:rPr kumimoji="1" lang="ja-JP" altLang="en-US" sz="2200" b="1">
              <a:solidFill>
                <a:schemeClr val="tx1"/>
              </a:solidFill>
            </a:rPr>
            <a:t>復活徹夜祭　</a:t>
          </a:r>
          <a:r>
            <a:rPr kumimoji="1" lang="en-US" altLang="ja-JP" sz="2200" b="1">
              <a:solidFill>
                <a:schemeClr val="tx1"/>
              </a:solidFill>
            </a:rPr>
            <a:t>19</a:t>
          </a:r>
          <a:r>
            <a:rPr kumimoji="1" lang="ja-JP" altLang="en-US" sz="2200" b="1">
              <a:solidFill>
                <a:schemeClr val="tx1"/>
              </a:solidFill>
            </a:rPr>
            <a:t>：</a:t>
          </a:r>
          <a:r>
            <a:rPr kumimoji="1" lang="en-US" altLang="ja-JP" sz="2200" b="1">
              <a:solidFill>
                <a:schemeClr val="tx1"/>
              </a:solidFill>
            </a:rPr>
            <a:t>00</a:t>
          </a:r>
          <a:r>
            <a:rPr kumimoji="1" lang="ja-JP" altLang="en-US" sz="2200" b="1">
              <a:solidFill>
                <a:schemeClr val="tx1"/>
              </a:solidFill>
            </a:rPr>
            <a:t>～</a:t>
          </a:r>
          <a:endParaRPr kumimoji="1" lang="en-US" altLang="ja-JP" sz="2200" b="1">
            <a:solidFill>
              <a:schemeClr val="tx1"/>
            </a:solidFill>
          </a:endParaRPr>
        </a:p>
        <a:p>
          <a:pPr algn="l"/>
          <a:r>
            <a:rPr kumimoji="1" lang="en-US" altLang="ja-JP" sz="2200" b="1">
              <a:solidFill>
                <a:schemeClr val="tx1"/>
              </a:solidFill>
            </a:rPr>
            <a:t> 4/4(</a:t>
          </a:r>
          <a:r>
            <a:rPr kumimoji="1" lang="ja-JP" altLang="en-US" sz="2200" b="1">
              <a:solidFill>
                <a:schemeClr val="tx1"/>
              </a:solidFill>
            </a:rPr>
            <a:t>日</a:t>
          </a:r>
          <a:r>
            <a:rPr kumimoji="1" lang="en-US" altLang="ja-JP" sz="2200" b="1">
              <a:solidFill>
                <a:schemeClr val="tx1"/>
              </a:solidFill>
            </a:rPr>
            <a:t>) </a:t>
          </a:r>
          <a:r>
            <a:rPr kumimoji="1" lang="ja-JP" altLang="en-US" sz="2200" b="1">
              <a:solidFill>
                <a:schemeClr val="tx1"/>
              </a:solidFill>
            </a:rPr>
            <a:t>復活祭ミサ　 </a:t>
          </a:r>
          <a:r>
            <a:rPr kumimoji="1" lang="en-US" altLang="ja-JP" sz="2200" b="1">
              <a:solidFill>
                <a:schemeClr val="tx1"/>
              </a:solidFill>
            </a:rPr>
            <a:t>10</a:t>
          </a:r>
          <a:r>
            <a:rPr kumimoji="1" lang="ja-JP" altLang="en-US" sz="2200" b="1">
              <a:solidFill>
                <a:schemeClr val="tx1"/>
              </a:solidFill>
            </a:rPr>
            <a:t>：</a:t>
          </a:r>
          <a:r>
            <a:rPr kumimoji="1" lang="en-US" altLang="ja-JP" sz="2200" b="1">
              <a:solidFill>
                <a:schemeClr val="tx1"/>
              </a:solidFill>
            </a:rPr>
            <a:t>00</a:t>
          </a:r>
          <a:r>
            <a:rPr kumimoji="1" lang="ja-JP" altLang="en-US" sz="2200" b="1">
              <a:solidFill>
                <a:schemeClr val="tx1"/>
              </a:solidFill>
            </a:rPr>
            <a:t>～</a:t>
          </a:r>
          <a:endParaRPr kumimoji="1" lang="en-US" altLang="ja-JP" sz="2200" b="1">
            <a:solidFill>
              <a:schemeClr val="tx1"/>
            </a:solidFill>
          </a:endParaRPr>
        </a:p>
        <a:p>
          <a:pPr algn="l"/>
          <a:endParaRPr kumimoji="1" lang="en-US" altLang="ja-JP" sz="2200">
            <a:solidFill>
              <a:schemeClr val="tx1"/>
            </a:solidFill>
          </a:endParaRPr>
        </a:p>
        <a:p>
          <a:pPr algn="l"/>
          <a:r>
            <a:rPr kumimoji="1" lang="ja-JP" altLang="en-US" sz="2200">
              <a:solidFill>
                <a:schemeClr val="tx1"/>
              </a:solidFill>
            </a:rPr>
            <a:t>　</a:t>
          </a:r>
          <a:r>
            <a:rPr kumimoji="1" lang="en-US" altLang="ja-JP" sz="2000">
              <a:solidFill>
                <a:srgbClr val="0070C0"/>
              </a:solidFill>
            </a:rPr>
            <a:t>※</a:t>
          </a:r>
          <a:r>
            <a:rPr kumimoji="1" lang="ja-JP" altLang="en-US" sz="2000">
              <a:solidFill>
                <a:srgbClr val="0070C0"/>
              </a:solidFill>
            </a:rPr>
            <a:t>卵の持参と復活祭ミサ後のパーティーはありません。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1039093</xdr:colOff>
      <xdr:row>1</xdr:row>
      <xdr:rowOff>242455</xdr:rowOff>
    </xdr:from>
    <xdr:to>
      <xdr:col>5</xdr:col>
      <xdr:colOff>3593522</xdr:colOff>
      <xdr:row>10</xdr:row>
      <xdr:rowOff>294410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943" y="699655"/>
          <a:ext cx="2554429" cy="3622964"/>
        </a:xfrm>
        <a:prstGeom prst="rect">
          <a:avLst/>
        </a:prstGeom>
      </xdr:spPr>
    </xdr:pic>
    <xdr:clientData/>
  </xdr:twoCellAnchor>
  <xdr:twoCellAnchor>
    <xdr:from>
      <xdr:col>5</xdr:col>
      <xdr:colOff>3758045</xdr:colOff>
      <xdr:row>2</xdr:row>
      <xdr:rowOff>51955</xdr:rowOff>
    </xdr:from>
    <xdr:to>
      <xdr:col>12</xdr:col>
      <xdr:colOff>917864</xdr:colOff>
      <xdr:row>10</xdr:row>
      <xdr:rowOff>225136</xdr:rowOff>
    </xdr:to>
    <xdr:sp macro="" textlink="">
      <xdr:nvSpPr>
        <xdr:cNvPr id="3" name="正方形/長方形 2"/>
        <xdr:cNvSpPr/>
      </xdr:nvSpPr>
      <xdr:spPr>
        <a:xfrm>
          <a:off x="9796895" y="890155"/>
          <a:ext cx="7494444" cy="379268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あなたがたは、キリ </a:t>
          </a:r>
          <a:endParaRPr kumimoji="1" lang="en-US" altLang="ja-JP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ペトロの手紙一　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章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-8</a:t>
          </a:r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</a:p>
        <a:p>
          <a:pPr algn="l"/>
          <a:endParaRPr kumimoji="1" lang="en-US" altLang="ja-JP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1039093</xdr:colOff>
      <xdr:row>1</xdr:row>
      <xdr:rowOff>242455</xdr:rowOff>
    </xdr:from>
    <xdr:to>
      <xdr:col>5</xdr:col>
      <xdr:colOff>3593522</xdr:colOff>
      <xdr:row>10</xdr:row>
      <xdr:rowOff>294410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943" y="699655"/>
          <a:ext cx="2554429" cy="3614305"/>
        </a:xfrm>
        <a:prstGeom prst="rect">
          <a:avLst/>
        </a:prstGeom>
      </xdr:spPr>
    </xdr:pic>
    <xdr:clientData/>
  </xdr:twoCellAnchor>
  <xdr:twoCellAnchor>
    <xdr:from>
      <xdr:col>5</xdr:col>
      <xdr:colOff>3758045</xdr:colOff>
      <xdr:row>2</xdr:row>
      <xdr:rowOff>51955</xdr:rowOff>
    </xdr:from>
    <xdr:to>
      <xdr:col>12</xdr:col>
      <xdr:colOff>917864</xdr:colOff>
      <xdr:row>10</xdr:row>
      <xdr:rowOff>225136</xdr:rowOff>
    </xdr:to>
    <xdr:sp macro="" textlink="">
      <xdr:nvSpPr>
        <xdr:cNvPr id="3" name="正方形/長方形 2"/>
        <xdr:cNvSpPr/>
      </xdr:nvSpPr>
      <xdr:spPr>
        <a:xfrm>
          <a:off x="9796895" y="890155"/>
          <a:ext cx="7494444" cy="335453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あなたがたは、 </a:t>
          </a:r>
          <a:endParaRPr kumimoji="1" lang="en-US" altLang="ja-JP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ペトロの手紙一　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章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-8</a:t>
          </a:r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</a:p>
        <a:p>
          <a:pPr algn="l"/>
          <a:endParaRPr kumimoji="1" lang="en-US" altLang="ja-JP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1039093</xdr:colOff>
      <xdr:row>1</xdr:row>
      <xdr:rowOff>242455</xdr:rowOff>
    </xdr:from>
    <xdr:to>
      <xdr:col>5</xdr:col>
      <xdr:colOff>3593522</xdr:colOff>
      <xdr:row>10</xdr:row>
      <xdr:rowOff>294410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943" y="699655"/>
          <a:ext cx="2554429" cy="3614305"/>
        </a:xfrm>
        <a:prstGeom prst="rect">
          <a:avLst/>
        </a:prstGeom>
      </xdr:spPr>
    </xdr:pic>
    <xdr:clientData/>
  </xdr:twoCellAnchor>
  <xdr:twoCellAnchor>
    <xdr:from>
      <xdr:col>5</xdr:col>
      <xdr:colOff>3758045</xdr:colOff>
      <xdr:row>2</xdr:row>
      <xdr:rowOff>51955</xdr:rowOff>
    </xdr:from>
    <xdr:to>
      <xdr:col>12</xdr:col>
      <xdr:colOff>917864</xdr:colOff>
      <xdr:row>10</xdr:row>
      <xdr:rowOff>225136</xdr:rowOff>
    </xdr:to>
    <xdr:sp macro="" textlink="">
      <xdr:nvSpPr>
        <xdr:cNvPr id="3" name="正方形/長方形 2"/>
        <xdr:cNvSpPr/>
      </xdr:nvSpPr>
      <xdr:spPr>
        <a:xfrm>
          <a:off x="9796895" y="890155"/>
          <a:ext cx="7494444" cy="335453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あなたがたは、 </a:t>
          </a:r>
          <a:endParaRPr kumimoji="1" lang="en-US" altLang="ja-JP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ペトロの手紙一　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章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-8</a:t>
          </a:r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</a:p>
        <a:p>
          <a:pPr algn="l"/>
          <a:endParaRPr kumimoji="1" lang="en-US" altLang="ja-JP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1039093</xdr:colOff>
      <xdr:row>1</xdr:row>
      <xdr:rowOff>242455</xdr:rowOff>
    </xdr:from>
    <xdr:to>
      <xdr:col>5</xdr:col>
      <xdr:colOff>3593522</xdr:colOff>
      <xdr:row>10</xdr:row>
      <xdr:rowOff>294410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8" y="692728"/>
          <a:ext cx="2554429" cy="3602182"/>
        </a:xfrm>
        <a:prstGeom prst="rect">
          <a:avLst/>
        </a:prstGeom>
      </xdr:spPr>
    </xdr:pic>
    <xdr:clientData/>
  </xdr:twoCellAnchor>
  <xdr:twoCellAnchor>
    <xdr:from>
      <xdr:col>5</xdr:col>
      <xdr:colOff>3758045</xdr:colOff>
      <xdr:row>2</xdr:row>
      <xdr:rowOff>51955</xdr:rowOff>
    </xdr:from>
    <xdr:to>
      <xdr:col>12</xdr:col>
      <xdr:colOff>917864</xdr:colOff>
      <xdr:row>10</xdr:row>
      <xdr:rowOff>225136</xdr:rowOff>
    </xdr:to>
    <xdr:sp macro="" textlink="">
      <xdr:nvSpPr>
        <xdr:cNvPr id="3" name="正方形/長方形 2"/>
        <xdr:cNvSpPr/>
      </xdr:nvSpPr>
      <xdr:spPr>
        <a:xfrm>
          <a:off x="9802090" y="883228"/>
          <a:ext cx="7498774" cy="3775363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あなたがたは、 </a:t>
          </a:r>
          <a:endParaRPr kumimoji="1" lang="en-US" altLang="ja-JP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ペトロの手紙一　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章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-8</a:t>
          </a:r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</a:p>
        <a:p>
          <a:pPr algn="l"/>
          <a:endParaRPr kumimoji="1" lang="en-US" altLang="ja-JP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1039093</xdr:colOff>
      <xdr:row>1</xdr:row>
      <xdr:rowOff>242455</xdr:rowOff>
    </xdr:from>
    <xdr:to>
      <xdr:col>5</xdr:col>
      <xdr:colOff>3593522</xdr:colOff>
      <xdr:row>10</xdr:row>
      <xdr:rowOff>294410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943" y="699655"/>
          <a:ext cx="2554429" cy="3614305"/>
        </a:xfrm>
        <a:prstGeom prst="rect">
          <a:avLst/>
        </a:prstGeom>
      </xdr:spPr>
    </xdr:pic>
    <xdr:clientData/>
  </xdr:twoCellAnchor>
  <xdr:twoCellAnchor>
    <xdr:from>
      <xdr:col>5</xdr:col>
      <xdr:colOff>3758045</xdr:colOff>
      <xdr:row>2</xdr:row>
      <xdr:rowOff>51955</xdr:rowOff>
    </xdr:from>
    <xdr:to>
      <xdr:col>12</xdr:col>
      <xdr:colOff>917864</xdr:colOff>
      <xdr:row>10</xdr:row>
      <xdr:rowOff>225136</xdr:rowOff>
    </xdr:to>
    <xdr:sp macro="" textlink="">
      <xdr:nvSpPr>
        <xdr:cNvPr id="3" name="正方形/長方形 2"/>
        <xdr:cNvSpPr/>
      </xdr:nvSpPr>
      <xdr:spPr>
        <a:xfrm>
          <a:off x="9796895" y="890155"/>
          <a:ext cx="7494444" cy="335453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あなたがたは、 </a:t>
          </a:r>
          <a:endParaRPr kumimoji="1" lang="en-US" altLang="ja-JP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ペトロの手紙一　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章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-8</a:t>
          </a:r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</a:p>
        <a:p>
          <a:pPr algn="l"/>
          <a:endParaRPr kumimoji="1" lang="en-US" altLang="ja-JP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1039093</xdr:colOff>
      <xdr:row>1</xdr:row>
      <xdr:rowOff>242455</xdr:rowOff>
    </xdr:from>
    <xdr:to>
      <xdr:col>5</xdr:col>
      <xdr:colOff>3593522</xdr:colOff>
      <xdr:row>10</xdr:row>
      <xdr:rowOff>294410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943" y="699655"/>
          <a:ext cx="2554429" cy="3614305"/>
        </a:xfrm>
        <a:prstGeom prst="rect">
          <a:avLst/>
        </a:prstGeom>
      </xdr:spPr>
    </xdr:pic>
    <xdr:clientData/>
  </xdr:twoCellAnchor>
  <xdr:twoCellAnchor>
    <xdr:from>
      <xdr:col>5</xdr:col>
      <xdr:colOff>3758045</xdr:colOff>
      <xdr:row>2</xdr:row>
      <xdr:rowOff>51955</xdr:rowOff>
    </xdr:from>
    <xdr:to>
      <xdr:col>12</xdr:col>
      <xdr:colOff>917864</xdr:colOff>
      <xdr:row>10</xdr:row>
      <xdr:rowOff>225136</xdr:rowOff>
    </xdr:to>
    <xdr:sp macro="" textlink="">
      <xdr:nvSpPr>
        <xdr:cNvPr id="3" name="正方形/長方形 2"/>
        <xdr:cNvSpPr/>
      </xdr:nvSpPr>
      <xdr:spPr>
        <a:xfrm>
          <a:off x="9796895" y="890155"/>
          <a:ext cx="7494444" cy="335453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あなたがたは、 </a:t>
          </a:r>
          <a:endParaRPr kumimoji="1" lang="en-US" altLang="ja-JP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ペトロの手紙一　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章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-8</a:t>
          </a:r>
          <a:r>
            <a:rPr kumimoji="1" lang="ja-JP" altLang="en-US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</a:t>
          </a:r>
          <a:r>
            <a:rPr kumimoji="1" lang="en-US" altLang="ja-JP" sz="2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</a:p>
        <a:p>
          <a:pPr algn="l"/>
          <a:endParaRPr kumimoji="1" lang="en-US" altLang="ja-JP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2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D54"/>
  <sheetViews>
    <sheetView topLeftCell="A25" zoomScale="57" zoomScaleNormal="57" workbookViewId="0">
      <selection activeCell="A40" sqref="A40:A42"/>
    </sheetView>
  </sheetViews>
  <sheetFormatPr defaultColWidth="9" defaultRowHeight="24"/>
  <cols>
    <col min="1" max="2" width="10.625" style="4" customWidth="1"/>
    <col min="3" max="4" width="7.75" style="4" customWidth="1"/>
    <col min="5" max="5" width="42.5" style="4" customWidth="1"/>
    <col min="6" max="6" width="60.625" style="4" customWidth="1"/>
    <col min="7" max="13" width="12.5" style="4" customWidth="1"/>
    <col min="14" max="14" width="3.625" style="4" hidden="1" customWidth="1"/>
    <col min="15" max="15" width="3.625" style="4" customWidth="1"/>
    <col min="16" max="16" width="26.875" style="4" customWidth="1"/>
    <col min="17" max="18" width="7.75" style="4" customWidth="1"/>
    <col min="19" max="20" width="9" style="4"/>
    <col min="21" max="21" width="25.25" style="4" customWidth="1"/>
    <col min="22" max="16384" width="9" style="4"/>
  </cols>
  <sheetData>
    <row r="1" spans="1:30" ht="36" customHeight="1">
      <c r="A1" s="443" t="s">
        <v>414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1"/>
      <c r="O1" s="1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30" ht="30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1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30" ht="30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1"/>
      <c r="P3" s="2"/>
      <c r="Q3" s="3"/>
      <c r="R3" s="3"/>
      <c r="S3" s="3"/>
      <c r="T3" s="3"/>
      <c r="U3" s="3"/>
      <c r="V3" s="3"/>
      <c r="W3" s="3"/>
      <c r="X3" s="3"/>
      <c r="Y3" s="3"/>
      <c r="Z3" s="3"/>
    </row>
    <row r="4" spans="1:30" ht="30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1"/>
      <c r="P4" s="2"/>
      <c r="Q4" s="3"/>
      <c r="R4" s="3"/>
      <c r="S4" s="3"/>
      <c r="T4" s="3"/>
      <c r="U4" s="3"/>
      <c r="V4" s="3"/>
      <c r="W4" s="3"/>
      <c r="X4" s="3"/>
      <c r="Y4" s="3"/>
      <c r="Z4" s="3"/>
    </row>
    <row r="5" spans="1:30" ht="30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"/>
      <c r="O5" s="1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30" ht="30" customHeight="1">
      <c r="A6" s="50" t="s">
        <v>65</v>
      </c>
      <c r="B6" s="51"/>
      <c r="C6" s="52"/>
      <c r="D6" s="51"/>
      <c r="E6" s="52"/>
      <c r="F6" s="52"/>
      <c r="G6" s="52"/>
      <c r="H6" s="52"/>
      <c r="I6" s="52"/>
      <c r="J6" s="52"/>
      <c r="K6" s="51"/>
      <c r="L6" s="51"/>
      <c r="M6" s="51"/>
      <c r="N6" s="6"/>
      <c r="O6" s="6"/>
      <c r="P6" s="7"/>
      <c r="Q6" s="3"/>
      <c r="R6" s="3"/>
      <c r="S6" s="3"/>
      <c r="T6" s="2"/>
      <c r="U6" s="3"/>
      <c r="V6" s="3"/>
      <c r="W6" s="3"/>
      <c r="X6" s="3"/>
      <c r="Y6" s="3"/>
      <c r="Z6" s="3"/>
    </row>
    <row r="7" spans="1:30" ht="35.1" customHeight="1">
      <c r="A7" s="53" t="s">
        <v>18</v>
      </c>
      <c r="B7" s="51" t="s">
        <v>505</v>
      </c>
      <c r="C7" s="54"/>
      <c r="D7" s="54"/>
      <c r="E7" s="54"/>
      <c r="F7" s="55"/>
      <c r="G7" s="56"/>
      <c r="H7" s="56"/>
      <c r="I7" s="56"/>
      <c r="J7" s="56"/>
      <c r="K7" s="56"/>
      <c r="L7" s="56"/>
      <c r="M7" s="56"/>
      <c r="N7" s="6"/>
      <c r="O7" s="6"/>
      <c r="P7" s="9"/>
      <c r="Q7" s="9"/>
      <c r="R7" s="9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35.1" customHeight="1">
      <c r="A8" s="53" t="s">
        <v>19</v>
      </c>
      <c r="B8" s="57" t="s">
        <v>506</v>
      </c>
      <c r="C8" s="51"/>
      <c r="D8" s="51"/>
      <c r="E8" s="51"/>
      <c r="F8" s="51"/>
      <c r="G8" s="56"/>
      <c r="H8" s="56"/>
      <c r="I8" s="56"/>
      <c r="J8" s="56"/>
      <c r="K8" s="56"/>
      <c r="L8" s="56"/>
      <c r="M8" s="56"/>
      <c r="N8" s="6"/>
      <c r="O8" s="6"/>
      <c r="P8" s="9"/>
      <c r="Q8" s="9"/>
      <c r="R8" s="9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ht="35.1" customHeight="1">
      <c r="A9" s="53" t="s">
        <v>20</v>
      </c>
      <c r="B9" s="57"/>
      <c r="C9" s="58"/>
      <c r="D9" s="58"/>
      <c r="E9" s="58"/>
      <c r="F9" s="58"/>
      <c r="G9" s="56"/>
      <c r="H9" s="56"/>
      <c r="I9" s="56"/>
      <c r="J9" s="56"/>
      <c r="K9" s="56"/>
      <c r="L9" s="56"/>
      <c r="M9" s="56"/>
      <c r="N9" s="6"/>
      <c r="O9" s="6"/>
      <c r="P9" s="9"/>
      <c r="Q9" s="35"/>
      <c r="R9" s="35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ht="27" customHeight="1">
      <c r="A10" s="59"/>
      <c r="B10" s="58"/>
      <c r="C10" s="58"/>
      <c r="D10" s="58"/>
      <c r="E10" s="58"/>
      <c r="F10" s="58"/>
      <c r="G10" s="60"/>
      <c r="H10" s="60"/>
      <c r="I10" s="60"/>
      <c r="J10" s="60"/>
      <c r="K10" s="60"/>
      <c r="L10" s="60"/>
      <c r="M10" s="60"/>
      <c r="N10" s="6"/>
      <c r="O10" s="6"/>
      <c r="P10" s="9"/>
      <c r="Q10" s="35"/>
      <c r="R10" s="35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>
      <c r="A11" s="61" t="s">
        <v>67</v>
      </c>
      <c r="B11" s="5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"/>
      <c r="O11" s="6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30" ht="36.75" customHeight="1">
      <c r="A12" s="444" t="s">
        <v>2</v>
      </c>
      <c r="B12" s="444" t="s">
        <v>14</v>
      </c>
      <c r="C12" s="444" t="s">
        <v>26</v>
      </c>
      <c r="D12" s="444"/>
      <c r="E12" s="444"/>
      <c r="F12" s="444" t="s">
        <v>25</v>
      </c>
      <c r="G12" s="445" t="s">
        <v>9</v>
      </c>
      <c r="H12" s="445" t="s">
        <v>7</v>
      </c>
      <c r="I12" s="445" t="s">
        <v>8</v>
      </c>
      <c r="J12" s="445" t="s">
        <v>24</v>
      </c>
      <c r="K12" s="445" t="s">
        <v>17</v>
      </c>
      <c r="L12" s="445"/>
      <c r="M12" s="445"/>
      <c r="N12" s="6"/>
      <c r="O12" s="6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30" ht="36.75" customHeight="1">
      <c r="A13" s="444"/>
      <c r="B13" s="444"/>
      <c r="C13" s="444"/>
      <c r="D13" s="444"/>
      <c r="E13" s="444"/>
      <c r="F13" s="444"/>
      <c r="G13" s="445"/>
      <c r="H13" s="445"/>
      <c r="I13" s="445"/>
      <c r="J13" s="445"/>
      <c r="K13" s="445"/>
      <c r="L13" s="445"/>
      <c r="M13" s="445"/>
      <c r="N13" s="6"/>
      <c r="O13" s="6"/>
      <c r="P13" s="3"/>
      <c r="Q13" s="14"/>
      <c r="R13" s="14"/>
      <c r="S13" s="14"/>
      <c r="T13" s="14"/>
      <c r="U13" s="14"/>
      <c r="V13" s="14"/>
      <c r="W13" s="3"/>
      <c r="X13" s="3"/>
      <c r="Y13" s="3"/>
      <c r="Z13" s="3"/>
    </row>
    <row r="14" spans="1:30" ht="36.75" customHeight="1">
      <c r="A14" s="258" t="s">
        <v>415</v>
      </c>
      <c r="B14" s="259" t="s">
        <v>10</v>
      </c>
      <c r="C14" s="413"/>
      <c r="D14" s="414"/>
      <c r="E14" s="414"/>
      <c r="F14" s="260"/>
      <c r="G14" s="261"/>
      <c r="H14" s="261"/>
      <c r="I14" s="261"/>
      <c r="J14" s="261"/>
      <c r="K14" s="398"/>
      <c r="L14" s="399"/>
      <c r="M14" s="400"/>
      <c r="N14" s="6"/>
      <c r="O14" s="6"/>
      <c r="P14" s="3"/>
      <c r="Q14" s="14"/>
      <c r="R14" s="14"/>
      <c r="S14" s="14"/>
      <c r="T14" s="14"/>
      <c r="U14" s="14"/>
      <c r="V14" s="14"/>
      <c r="W14" s="3"/>
      <c r="X14" s="3"/>
      <c r="Y14" s="3"/>
      <c r="Z14" s="3"/>
    </row>
    <row r="15" spans="1:30" ht="37.5" customHeight="1">
      <c r="A15" s="262">
        <v>6</v>
      </c>
      <c r="B15" s="259" t="s">
        <v>12</v>
      </c>
      <c r="C15" s="435"/>
      <c r="D15" s="427"/>
      <c r="E15" s="427"/>
      <c r="F15" s="260"/>
      <c r="G15" s="263"/>
      <c r="H15" s="263"/>
      <c r="I15" s="263"/>
      <c r="J15" s="263"/>
      <c r="K15" s="433" t="str">
        <f>+掃除当番表!C5</f>
        <v>成願(強、美代子)</v>
      </c>
      <c r="L15" s="433"/>
      <c r="M15" s="433"/>
      <c r="P15" s="6"/>
      <c r="Q15" s="10"/>
      <c r="R15" s="46"/>
      <c r="S15" s="14"/>
      <c r="T15" s="14"/>
      <c r="U15" s="245"/>
      <c r="V15" s="14"/>
      <c r="W15" s="10"/>
      <c r="X15" s="10"/>
      <c r="Y15" s="10"/>
      <c r="Z15" s="10"/>
      <c r="AA15" s="5"/>
      <c r="AB15" s="5"/>
      <c r="AC15" s="5"/>
      <c r="AD15" s="5"/>
    </row>
    <row r="16" spans="1:30" ht="44.25" customHeight="1">
      <c r="A16" s="434">
        <f>+A15+1</f>
        <v>7</v>
      </c>
      <c r="B16" s="423" t="s">
        <v>1</v>
      </c>
      <c r="C16" s="413" t="s">
        <v>442</v>
      </c>
      <c r="D16" s="414"/>
      <c r="E16" s="414"/>
      <c r="F16" s="264"/>
      <c r="G16" s="436" t="str">
        <f>+ミサ担当表!C5</f>
        <v>オルランディ</v>
      </c>
      <c r="H16" s="436" t="str">
        <f>+ミサ担当表!D5</f>
        <v>和田</v>
      </c>
      <c r="I16" s="436" t="str">
        <f>+ミサ担当表!E5</f>
        <v>照沼</v>
      </c>
      <c r="J16" s="422"/>
      <c r="K16" s="392"/>
      <c r="L16" s="393"/>
      <c r="M16" s="394"/>
      <c r="P16" s="255"/>
      <c r="Q16" s="381"/>
      <c r="R16" s="381"/>
      <c r="S16" s="381"/>
      <c r="T16" s="14"/>
      <c r="U16" s="245"/>
      <c r="V16" s="14"/>
      <c r="W16" s="10"/>
      <c r="X16" s="10"/>
      <c r="Y16" s="10"/>
      <c r="Z16" s="10"/>
      <c r="AA16" s="5"/>
      <c r="AB16" s="5"/>
      <c r="AC16" s="5"/>
      <c r="AD16" s="5"/>
    </row>
    <row r="17" spans="1:30" ht="44.25" customHeight="1">
      <c r="A17" s="434">
        <f t="shared" ref="A17" si="0">A16+1</f>
        <v>8</v>
      </c>
      <c r="B17" s="423"/>
      <c r="C17" s="438" t="s">
        <v>419</v>
      </c>
      <c r="D17" s="439"/>
      <c r="E17" s="440"/>
      <c r="F17" s="265"/>
      <c r="G17" s="437"/>
      <c r="H17" s="437"/>
      <c r="I17" s="437"/>
      <c r="J17" s="422"/>
      <c r="K17" s="395"/>
      <c r="L17" s="396"/>
      <c r="M17" s="397"/>
      <c r="P17" s="255"/>
      <c r="Q17" s="381"/>
      <c r="R17" s="381"/>
      <c r="S17" s="381"/>
      <c r="T17" s="14"/>
      <c r="U17" s="245"/>
      <c r="V17" s="14"/>
      <c r="W17" s="10"/>
      <c r="X17" s="10"/>
      <c r="Y17" s="10"/>
      <c r="Z17" s="10"/>
      <c r="AA17" s="5"/>
      <c r="AB17" s="5"/>
      <c r="AC17" s="5"/>
      <c r="AD17" s="5"/>
    </row>
    <row r="18" spans="1:30" ht="45" customHeight="1">
      <c r="A18" s="261">
        <v>8</v>
      </c>
      <c r="B18" s="266" t="s">
        <v>4</v>
      </c>
      <c r="C18" s="426"/>
      <c r="D18" s="427"/>
      <c r="E18" s="427"/>
      <c r="F18" s="267"/>
      <c r="G18" s="261"/>
      <c r="H18" s="261"/>
      <c r="I18" s="261"/>
      <c r="J18" s="261"/>
      <c r="K18" s="407"/>
      <c r="L18" s="408"/>
      <c r="M18" s="409"/>
      <c r="P18" s="255"/>
      <c r="Q18" s="381"/>
      <c r="R18" s="381"/>
      <c r="S18" s="381"/>
      <c r="T18" s="9"/>
      <c r="U18" s="382"/>
      <c r="V18" s="9"/>
      <c r="W18" s="10"/>
      <c r="X18" s="10"/>
      <c r="Y18" s="10"/>
      <c r="Z18" s="10"/>
      <c r="AB18" s="5"/>
      <c r="AC18" s="5"/>
      <c r="AD18" s="5"/>
    </row>
    <row r="19" spans="1:30" ht="45" customHeight="1">
      <c r="A19" s="261">
        <f>+A18+1</f>
        <v>9</v>
      </c>
      <c r="B19" s="259" t="s">
        <v>47</v>
      </c>
      <c r="C19" s="426"/>
      <c r="D19" s="427"/>
      <c r="E19" s="427"/>
      <c r="F19" s="268"/>
      <c r="G19" s="261"/>
      <c r="H19" s="261"/>
      <c r="I19" s="261"/>
      <c r="J19" s="263"/>
      <c r="K19" s="410"/>
      <c r="L19" s="410"/>
      <c r="M19" s="410"/>
      <c r="P19" s="255"/>
      <c r="Q19" s="381"/>
      <c r="R19" s="381"/>
      <c r="S19" s="381"/>
      <c r="T19" s="9"/>
      <c r="U19" s="9"/>
      <c r="V19" s="9"/>
      <c r="W19" s="10"/>
      <c r="X19" s="10"/>
      <c r="Y19" s="10"/>
      <c r="Z19" s="10"/>
      <c r="AB19" s="5"/>
      <c r="AC19" s="5"/>
      <c r="AD19" s="5"/>
    </row>
    <row r="20" spans="1:30" ht="45" customHeight="1">
      <c r="A20" s="261">
        <f>+A19+3</f>
        <v>12</v>
      </c>
      <c r="B20" s="259" t="s">
        <v>10</v>
      </c>
      <c r="C20" s="404"/>
      <c r="D20" s="405"/>
      <c r="E20" s="406"/>
      <c r="F20" s="268"/>
      <c r="G20" s="261"/>
      <c r="H20" s="261"/>
      <c r="I20" s="261"/>
      <c r="J20" s="263"/>
      <c r="K20" s="398"/>
      <c r="L20" s="399"/>
      <c r="M20" s="400"/>
      <c r="P20" s="3"/>
      <c r="Q20" s="35"/>
      <c r="R20" s="35"/>
      <c r="S20" s="21"/>
      <c r="T20" s="9"/>
      <c r="U20" s="9"/>
      <c r="V20" s="9"/>
      <c r="W20" s="10"/>
      <c r="X20" s="10"/>
      <c r="Y20" s="10"/>
      <c r="Z20" s="10"/>
      <c r="AB20" s="5"/>
      <c r="AC20" s="5"/>
      <c r="AD20" s="5"/>
    </row>
    <row r="21" spans="1:30" ht="45" customHeight="1">
      <c r="A21" s="261">
        <f t="shared" ref="A21" si="1">+A20+1</f>
        <v>13</v>
      </c>
      <c r="B21" s="259" t="s">
        <v>12</v>
      </c>
      <c r="C21" s="404"/>
      <c r="D21" s="405"/>
      <c r="E21" s="406"/>
      <c r="F21" s="268"/>
      <c r="G21" s="261"/>
      <c r="H21" s="261"/>
      <c r="I21" s="261"/>
      <c r="J21" s="263"/>
      <c r="K21" s="410" t="str">
        <f>+掃除当番表!C6</f>
        <v>山田（史子、章子）</v>
      </c>
      <c r="L21" s="410"/>
      <c r="M21" s="410"/>
      <c r="P21" s="3"/>
      <c r="Q21" s="35"/>
      <c r="R21" s="35"/>
      <c r="S21" s="21"/>
      <c r="T21" s="9"/>
      <c r="U21" s="9"/>
      <c r="V21" s="9"/>
      <c r="W21" s="10"/>
      <c r="X21" s="10"/>
      <c r="Y21" s="10"/>
      <c r="Z21" s="10"/>
      <c r="AB21" s="5"/>
      <c r="AC21" s="5"/>
      <c r="AD21" s="5"/>
    </row>
    <row r="22" spans="1:30" ht="36.75" customHeight="1">
      <c r="A22" s="434">
        <f>+A21+1</f>
        <v>14</v>
      </c>
      <c r="B22" s="423" t="s">
        <v>1</v>
      </c>
      <c r="C22" s="413" t="s">
        <v>494</v>
      </c>
      <c r="D22" s="414"/>
      <c r="E22" s="414"/>
      <c r="F22" s="264" t="s">
        <v>501</v>
      </c>
      <c r="G22" s="418" t="str">
        <f>+ミサ担当表!C6</f>
        <v>浅田</v>
      </c>
      <c r="H22" s="418" t="str">
        <f>+ミサ担当表!D6</f>
        <v>三浦</v>
      </c>
      <c r="I22" s="418" t="str">
        <f>+ミサ担当表!E6</f>
        <v>大澤</v>
      </c>
      <c r="J22" s="422" t="s">
        <v>510</v>
      </c>
      <c r="K22" s="392"/>
      <c r="L22" s="393"/>
      <c r="M22" s="394"/>
      <c r="P22" s="3"/>
      <c r="Q22" s="35"/>
      <c r="R22" s="35"/>
      <c r="S22" s="21"/>
      <c r="T22" s="9"/>
      <c r="U22" s="9"/>
      <c r="V22" s="9"/>
      <c r="W22" s="10"/>
      <c r="X22" s="10"/>
      <c r="Y22" s="10"/>
      <c r="Z22" s="10"/>
      <c r="AB22" s="5"/>
      <c r="AC22" s="5"/>
      <c r="AD22" s="5"/>
    </row>
    <row r="23" spans="1:30" ht="36.75" customHeight="1">
      <c r="A23" s="434">
        <f t="shared" ref="A23" si="2">A22+1</f>
        <v>15</v>
      </c>
      <c r="B23" s="423"/>
      <c r="C23" s="438"/>
      <c r="D23" s="439"/>
      <c r="E23" s="440"/>
      <c r="F23" s="265"/>
      <c r="G23" s="418"/>
      <c r="H23" s="418"/>
      <c r="I23" s="418"/>
      <c r="J23" s="422"/>
      <c r="K23" s="395"/>
      <c r="L23" s="396"/>
      <c r="M23" s="397"/>
      <c r="P23" s="3"/>
      <c r="Q23" s="35"/>
      <c r="R23" s="35"/>
      <c r="S23" s="15"/>
      <c r="U23" s="15"/>
      <c r="V23" s="15"/>
      <c r="W23" s="10"/>
      <c r="X23" s="10"/>
      <c r="Y23" s="10"/>
      <c r="Z23" s="10"/>
      <c r="AB23" s="5"/>
      <c r="AC23" s="5"/>
      <c r="AD23" s="5"/>
    </row>
    <row r="24" spans="1:30" ht="45" customHeight="1">
      <c r="A24" s="262">
        <f>1+A22</f>
        <v>15</v>
      </c>
      <c r="B24" s="266" t="s">
        <v>4</v>
      </c>
      <c r="C24" s="411"/>
      <c r="D24" s="411"/>
      <c r="E24" s="411"/>
      <c r="F24" s="265"/>
      <c r="G24" s="263"/>
      <c r="H24" s="263"/>
      <c r="I24" s="263"/>
      <c r="J24" s="263"/>
      <c r="K24" s="398"/>
      <c r="L24" s="399"/>
      <c r="M24" s="400"/>
      <c r="P24" s="3"/>
      <c r="Q24" s="35"/>
      <c r="R24" s="35"/>
      <c r="S24" s="15"/>
      <c r="U24" s="15"/>
      <c r="V24" s="15"/>
      <c r="W24" s="10"/>
      <c r="X24" s="10"/>
      <c r="Y24" s="10"/>
      <c r="Z24" s="10"/>
      <c r="AB24" s="5"/>
      <c r="AC24" s="5"/>
      <c r="AD24" s="5"/>
    </row>
    <row r="25" spans="1:30" ht="45" customHeight="1">
      <c r="A25" s="262">
        <f t="shared" ref="A25" si="3">1+A23</f>
        <v>16</v>
      </c>
      <c r="B25" s="269" t="s">
        <v>47</v>
      </c>
      <c r="C25" s="441"/>
      <c r="D25" s="442"/>
      <c r="E25" s="442"/>
      <c r="F25" s="270"/>
      <c r="G25" s="263"/>
      <c r="H25" s="263"/>
      <c r="I25" s="263"/>
      <c r="J25" s="263"/>
      <c r="K25" s="401"/>
      <c r="L25" s="402"/>
      <c r="M25" s="403"/>
      <c r="P25" s="3"/>
      <c r="Q25" s="35"/>
      <c r="R25" s="35"/>
      <c r="S25" s="15"/>
      <c r="U25" s="15"/>
      <c r="V25" s="15"/>
      <c r="W25" s="10"/>
      <c r="X25" s="10"/>
      <c r="Y25" s="10"/>
      <c r="Z25" s="10"/>
      <c r="AB25" s="5"/>
      <c r="AC25" s="5"/>
      <c r="AD25" s="5"/>
    </row>
    <row r="26" spans="1:30" ht="45" customHeight="1">
      <c r="A26" s="358">
        <f>1+A25</f>
        <v>17</v>
      </c>
      <c r="B26" s="269" t="s">
        <v>416</v>
      </c>
      <c r="C26" s="411" t="s">
        <v>80</v>
      </c>
      <c r="D26" s="412"/>
      <c r="E26" s="412"/>
      <c r="F26" s="270"/>
      <c r="G26" s="360"/>
      <c r="H26" s="360"/>
      <c r="I26" s="360"/>
      <c r="J26" s="360"/>
      <c r="K26" s="361"/>
      <c r="L26" s="362"/>
      <c r="M26" s="363"/>
      <c r="P26" s="3"/>
      <c r="Q26" s="46"/>
      <c r="R26" s="46"/>
      <c r="S26" s="15"/>
      <c r="U26" s="15"/>
      <c r="V26" s="15"/>
      <c r="W26" s="10"/>
      <c r="X26" s="10"/>
      <c r="Y26" s="10"/>
      <c r="Z26" s="10"/>
      <c r="AB26" s="5"/>
      <c r="AC26" s="5"/>
      <c r="AD26" s="5"/>
    </row>
    <row r="27" spans="1:30" ht="45" customHeight="1">
      <c r="A27" s="261">
        <v>19</v>
      </c>
      <c r="B27" s="266" t="s">
        <v>5</v>
      </c>
      <c r="C27" s="426"/>
      <c r="D27" s="427"/>
      <c r="E27" s="427"/>
      <c r="F27" s="268"/>
      <c r="G27" s="261"/>
      <c r="H27" s="261"/>
      <c r="I27" s="261"/>
      <c r="J27" s="261"/>
      <c r="K27" s="398"/>
      <c r="L27" s="399"/>
      <c r="M27" s="400"/>
      <c r="N27" s="3"/>
      <c r="O27" s="3"/>
      <c r="P27" s="3"/>
      <c r="Q27" s="3"/>
      <c r="R27" s="3"/>
      <c r="S27" s="13"/>
      <c r="T27" s="10"/>
      <c r="U27" s="3"/>
      <c r="V27" s="3"/>
      <c r="W27" s="3"/>
      <c r="X27" s="3"/>
      <c r="Y27" s="3"/>
      <c r="Z27" s="3"/>
    </row>
    <row r="28" spans="1:30" ht="45" customHeight="1">
      <c r="A28" s="261">
        <f t="shared" ref="A28:A34" si="4">A27+1</f>
        <v>20</v>
      </c>
      <c r="B28" s="266" t="s">
        <v>6</v>
      </c>
      <c r="C28" s="426"/>
      <c r="D28" s="427"/>
      <c r="E28" s="427"/>
      <c r="F28" s="268"/>
      <c r="G28" s="261"/>
      <c r="H28" s="261"/>
      <c r="I28" s="261"/>
      <c r="J28" s="261"/>
      <c r="K28" s="433" t="str">
        <f>+掃除当番表!C7</f>
        <v>浅田、山梨</v>
      </c>
      <c r="L28" s="433"/>
      <c r="M28" s="433"/>
      <c r="N28" s="3"/>
      <c r="O28" s="3"/>
      <c r="P28" s="3"/>
      <c r="Q28" s="3"/>
      <c r="R28" s="3"/>
      <c r="S28" s="13"/>
      <c r="T28" s="3"/>
      <c r="U28" s="3"/>
      <c r="V28" s="3"/>
      <c r="W28" s="3"/>
      <c r="X28" s="3"/>
      <c r="Y28" s="3"/>
      <c r="Z28" s="3"/>
    </row>
    <row r="29" spans="1:30" ht="36.75" customHeight="1">
      <c r="A29" s="418">
        <f>A28+1</f>
        <v>21</v>
      </c>
      <c r="B29" s="423" t="s">
        <v>1</v>
      </c>
      <c r="C29" s="428" t="s">
        <v>443</v>
      </c>
      <c r="D29" s="429"/>
      <c r="E29" s="429"/>
      <c r="F29" s="265" t="s">
        <v>495</v>
      </c>
      <c r="G29" s="422" t="str">
        <f>+ミサ担当表!C7</f>
        <v>鈴木</v>
      </c>
      <c r="H29" s="422" t="str">
        <f>+ミサ担当表!D7</f>
        <v>澤崎</v>
      </c>
      <c r="I29" s="422" t="str">
        <f>+ミサ担当表!E7</f>
        <v>橋爪</v>
      </c>
      <c r="J29" s="422" t="s">
        <v>0</v>
      </c>
      <c r="K29" s="392"/>
      <c r="L29" s="393"/>
      <c r="M29" s="394"/>
      <c r="N29" s="3"/>
      <c r="O29" s="3"/>
      <c r="P29" s="3"/>
      <c r="Q29" s="3"/>
      <c r="R29" s="3"/>
      <c r="S29" s="13"/>
      <c r="T29" s="3"/>
      <c r="U29" s="3"/>
      <c r="V29" s="3"/>
      <c r="W29" s="3"/>
      <c r="X29" s="3"/>
      <c r="Y29" s="3"/>
      <c r="Z29" s="3"/>
    </row>
    <row r="30" spans="1:30" ht="36.75" customHeight="1">
      <c r="A30" s="418"/>
      <c r="B30" s="423"/>
      <c r="C30" s="430"/>
      <c r="D30" s="431"/>
      <c r="E30" s="431"/>
      <c r="F30" s="265"/>
      <c r="G30" s="422"/>
      <c r="H30" s="422"/>
      <c r="I30" s="422"/>
      <c r="J30" s="422"/>
      <c r="K30" s="395"/>
      <c r="L30" s="396"/>
      <c r="M30" s="397"/>
      <c r="N30" s="3"/>
      <c r="O30" s="3"/>
      <c r="P30" s="3"/>
      <c r="Q30" s="3"/>
      <c r="R30" s="3"/>
      <c r="S30" s="13"/>
      <c r="T30" s="3"/>
      <c r="U30" s="3"/>
      <c r="V30" s="3"/>
      <c r="W30" s="3"/>
      <c r="X30" s="3"/>
      <c r="Y30" s="3"/>
      <c r="Z30" s="3"/>
    </row>
    <row r="31" spans="1:30" ht="45" customHeight="1">
      <c r="A31" s="261">
        <f>A29+1</f>
        <v>22</v>
      </c>
      <c r="B31" s="259" t="s">
        <v>3</v>
      </c>
      <c r="C31" s="432"/>
      <c r="D31" s="425"/>
      <c r="E31" s="425"/>
      <c r="F31" s="272"/>
      <c r="G31" s="271"/>
      <c r="H31" s="261"/>
      <c r="I31" s="261"/>
      <c r="J31" s="261"/>
      <c r="K31" s="419"/>
      <c r="L31" s="420"/>
      <c r="M31" s="421"/>
      <c r="N31" s="3"/>
      <c r="O31" s="3"/>
      <c r="P31" s="3"/>
      <c r="Q31" s="3"/>
      <c r="R31" s="3"/>
      <c r="S31" s="16"/>
      <c r="T31" s="3"/>
      <c r="U31" s="3"/>
      <c r="V31" s="3"/>
      <c r="W31" s="3"/>
      <c r="X31" s="3"/>
      <c r="Y31" s="3"/>
      <c r="Z31" s="3"/>
    </row>
    <row r="32" spans="1:30" ht="45" customHeight="1">
      <c r="A32" s="261">
        <f>A31+1</f>
        <v>23</v>
      </c>
      <c r="B32" s="387" t="s">
        <v>47</v>
      </c>
      <c r="C32" s="424"/>
      <c r="D32" s="425"/>
      <c r="E32" s="425"/>
      <c r="F32" s="272"/>
      <c r="G32" s="271"/>
      <c r="H32" s="261"/>
      <c r="I32" s="261"/>
      <c r="J32" s="261"/>
      <c r="K32" s="419"/>
      <c r="L32" s="420"/>
      <c r="M32" s="421"/>
      <c r="N32" s="3"/>
      <c r="O32" s="3"/>
      <c r="P32" s="3"/>
      <c r="Q32" s="3"/>
      <c r="R32" s="3"/>
      <c r="S32" s="16"/>
      <c r="T32" s="3"/>
      <c r="U32" s="3"/>
      <c r="V32" s="3"/>
      <c r="W32" s="3"/>
      <c r="X32" s="3"/>
      <c r="Y32" s="3"/>
      <c r="Z32" s="3"/>
    </row>
    <row r="33" spans="1:26" ht="45" customHeight="1">
      <c r="A33" s="261">
        <v>26</v>
      </c>
      <c r="B33" s="259" t="s">
        <v>5</v>
      </c>
      <c r="C33" s="426"/>
      <c r="D33" s="427"/>
      <c r="E33" s="427"/>
      <c r="F33" s="272"/>
      <c r="G33" s="271"/>
      <c r="H33" s="261"/>
      <c r="I33" s="261"/>
      <c r="J33" s="261"/>
      <c r="K33" s="419"/>
      <c r="L33" s="420"/>
      <c r="M33" s="42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45" customHeight="1">
      <c r="A34" s="261">
        <f t="shared" si="4"/>
        <v>27</v>
      </c>
      <c r="B34" s="266" t="s">
        <v>6</v>
      </c>
      <c r="C34" s="426"/>
      <c r="D34" s="427"/>
      <c r="E34" s="427"/>
      <c r="F34" s="268"/>
      <c r="G34" s="271"/>
      <c r="H34" s="271"/>
      <c r="I34" s="271"/>
      <c r="J34" s="271"/>
      <c r="K34" s="415" t="str">
        <f>+掃除当番表!C8</f>
        <v>オルランディ（リカルド、彩貴）</v>
      </c>
      <c r="L34" s="416"/>
      <c r="M34" s="417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6.75" customHeight="1">
      <c r="A35" s="418">
        <f>A34+1</f>
        <v>28</v>
      </c>
      <c r="B35" s="423" t="s">
        <v>1</v>
      </c>
      <c r="C35" s="428" t="s">
        <v>444</v>
      </c>
      <c r="D35" s="429"/>
      <c r="E35" s="429"/>
      <c r="F35" s="260"/>
      <c r="G35" s="418" t="str">
        <f>+ミサ担当表!C8</f>
        <v>山田</v>
      </c>
      <c r="H35" s="418" t="str">
        <f>+ミサ担当表!D8</f>
        <v>リン</v>
      </c>
      <c r="I35" s="418" t="str">
        <f>+ミサ担当表!E8</f>
        <v>佐藤</v>
      </c>
      <c r="J35" s="422" t="s">
        <v>510</v>
      </c>
      <c r="K35" s="392"/>
      <c r="L35" s="393"/>
      <c r="M35" s="39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6.75" customHeight="1">
      <c r="A36" s="418"/>
      <c r="B36" s="423"/>
      <c r="C36" s="430"/>
      <c r="D36" s="431"/>
      <c r="E36" s="431"/>
      <c r="F36" s="273"/>
      <c r="G36" s="418"/>
      <c r="H36" s="418"/>
      <c r="I36" s="418"/>
      <c r="J36" s="422"/>
      <c r="K36" s="395"/>
      <c r="L36" s="396"/>
      <c r="M36" s="397"/>
      <c r="N36" s="3"/>
      <c r="O36" s="3"/>
      <c r="P36" s="3"/>
      <c r="Q36" s="3"/>
      <c r="R36" s="3"/>
      <c r="S36" s="13"/>
      <c r="T36" s="3"/>
      <c r="U36" s="3"/>
      <c r="V36" s="3"/>
      <c r="W36" s="3"/>
      <c r="X36" s="3"/>
      <c r="Y36" s="3"/>
      <c r="Z36" s="3"/>
    </row>
    <row r="37" spans="1:26" ht="45" customHeight="1">
      <c r="A37" s="259">
        <v>1</v>
      </c>
      <c r="B37" s="259" t="s">
        <v>417</v>
      </c>
      <c r="C37" s="413"/>
      <c r="D37" s="414"/>
      <c r="E37" s="414"/>
      <c r="F37" s="268"/>
      <c r="G37" s="261"/>
      <c r="H37" s="261"/>
      <c r="I37" s="261"/>
      <c r="J37" s="261"/>
      <c r="K37" s="398"/>
      <c r="L37" s="399"/>
      <c r="M37" s="400"/>
      <c r="N37" s="3"/>
      <c r="O37" s="3"/>
      <c r="P37" s="3"/>
      <c r="Q37" s="3"/>
      <c r="R37" s="3"/>
      <c r="S37" s="13"/>
      <c r="T37" s="3"/>
      <c r="U37" s="3"/>
      <c r="V37" s="3"/>
      <c r="W37" s="3"/>
      <c r="X37" s="3"/>
      <c r="Y37" s="3"/>
      <c r="Z37" s="3"/>
    </row>
    <row r="38" spans="1:26" ht="45" customHeight="1">
      <c r="A38" s="359">
        <f>A37+1</f>
        <v>2</v>
      </c>
      <c r="B38" s="259" t="s">
        <v>418</v>
      </c>
      <c r="C38" s="413"/>
      <c r="D38" s="414"/>
      <c r="E38" s="414"/>
      <c r="F38" s="268"/>
      <c r="G38" s="261"/>
      <c r="H38" s="261"/>
      <c r="I38" s="261"/>
      <c r="J38" s="261"/>
      <c r="K38" s="398"/>
      <c r="L38" s="399"/>
      <c r="M38" s="400"/>
      <c r="N38" s="3"/>
      <c r="O38" s="3"/>
      <c r="P38" s="3"/>
      <c r="Q38" s="3"/>
      <c r="R38" s="3"/>
      <c r="S38" s="13"/>
      <c r="T38" s="3"/>
      <c r="U38" s="3"/>
      <c r="V38" s="3"/>
      <c r="W38" s="3"/>
      <c r="X38" s="3"/>
      <c r="Y38" s="3"/>
      <c r="Z38" s="3"/>
    </row>
    <row r="39" spans="1:26" ht="45" customHeight="1">
      <c r="A39" s="259"/>
      <c r="B39" s="266"/>
      <c r="C39" s="411"/>
      <c r="D39" s="412"/>
      <c r="E39" s="412"/>
      <c r="F39" s="268"/>
      <c r="G39" s="261"/>
      <c r="H39" s="261"/>
      <c r="I39" s="261"/>
      <c r="J39" s="261"/>
      <c r="K39" s="398"/>
      <c r="L39" s="399"/>
      <c r="M39" s="400"/>
      <c r="N39" s="3"/>
      <c r="O39" s="3"/>
      <c r="P39" s="3"/>
      <c r="Q39" s="3"/>
      <c r="R39" s="3"/>
      <c r="S39" s="16"/>
      <c r="T39" s="3"/>
      <c r="U39" s="3"/>
      <c r="V39" s="3"/>
      <c r="W39" s="3"/>
      <c r="X39" s="3"/>
      <c r="Y39" s="3"/>
      <c r="Z39" s="3"/>
    </row>
    <row r="40" spans="1:26" ht="35.1" customHeight="1">
      <c r="A40" s="101" t="s">
        <v>502</v>
      </c>
      <c r="B40" s="96"/>
      <c r="C40" s="101"/>
      <c r="D40" s="101"/>
      <c r="E40" s="101"/>
      <c r="F40" s="101"/>
      <c r="G40" s="62"/>
      <c r="H40" s="59"/>
      <c r="I40" s="62"/>
      <c r="J40" s="62"/>
      <c r="K40" s="102"/>
      <c r="L40" s="102"/>
      <c r="M40" s="102"/>
      <c r="N40" s="35"/>
      <c r="O40" s="46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5.1" customHeight="1">
      <c r="A41" s="101" t="s">
        <v>503</v>
      </c>
      <c r="B41" s="96"/>
      <c r="C41" s="101"/>
      <c r="D41" s="101"/>
      <c r="E41" s="101"/>
      <c r="F41" s="101"/>
      <c r="G41" s="62"/>
      <c r="H41" s="59"/>
      <c r="I41" s="62"/>
      <c r="J41" s="62"/>
      <c r="K41" s="102"/>
      <c r="L41" s="102"/>
      <c r="M41" s="102"/>
      <c r="N41" s="46"/>
      <c r="O41" s="46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5.1" customHeight="1">
      <c r="A42" s="101" t="s">
        <v>504</v>
      </c>
      <c r="B42" s="96"/>
      <c r="C42" s="101"/>
      <c r="D42" s="101"/>
      <c r="E42" s="101"/>
      <c r="F42" s="101"/>
      <c r="G42" s="62"/>
      <c r="H42" s="59"/>
      <c r="I42" s="62"/>
      <c r="J42" s="62"/>
      <c r="K42" s="102"/>
      <c r="L42" s="102"/>
      <c r="M42" s="102"/>
      <c r="N42" s="46"/>
      <c r="O42" s="46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5.1" customHeight="1">
      <c r="A43" s="103"/>
      <c r="B43" s="104"/>
      <c r="C43" s="103"/>
      <c r="D43" s="103"/>
      <c r="E43" s="103"/>
      <c r="F43" s="103"/>
      <c r="G43" s="105"/>
      <c r="H43" s="50"/>
      <c r="I43" s="105"/>
      <c r="J43" s="105"/>
      <c r="K43" s="106"/>
      <c r="L43" s="106"/>
      <c r="M43" s="106"/>
      <c r="N43" s="35"/>
      <c r="O43" s="46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5.1" customHeight="1">
      <c r="A44" s="50" t="s">
        <v>66</v>
      </c>
      <c r="B44" s="107"/>
      <c r="C44" s="107"/>
      <c r="D44" s="107"/>
      <c r="E44" s="107"/>
      <c r="F44" s="107"/>
      <c r="G44" s="107"/>
      <c r="H44" s="107"/>
      <c r="I44" s="107"/>
      <c r="J44" s="107"/>
      <c r="K44" s="53"/>
      <c r="L44" s="53"/>
      <c r="M44" s="5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5.1" customHeight="1">
      <c r="A45" s="53" t="s">
        <v>18</v>
      </c>
      <c r="B45" s="57" t="s">
        <v>498</v>
      </c>
      <c r="C45" s="53"/>
      <c r="D45" s="53"/>
      <c r="E45" s="53"/>
      <c r="F45" s="53"/>
      <c r="G45" s="53"/>
      <c r="H45" s="53"/>
      <c r="I45" s="107"/>
      <c r="J45" s="107"/>
      <c r="K45" s="53"/>
      <c r="L45" s="53"/>
      <c r="M45" s="5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4.5" customHeight="1">
      <c r="A46" s="53" t="s">
        <v>19</v>
      </c>
      <c r="B46" s="53" t="s">
        <v>499</v>
      </c>
      <c r="C46" s="53"/>
      <c r="D46" s="53"/>
      <c r="E46" s="53"/>
      <c r="F46" s="53"/>
      <c r="G46" s="108"/>
      <c r="H46" s="108"/>
      <c r="I46" s="108"/>
      <c r="J46" s="108"/>
      <c r="K46" s="108"/>
      <c r="L46" s="108"/>
      <c r="M46" s="108"/>
      <c r="P46" s="3"/>
      <c r="Q46" s="3"/>
      <c r="R46" s="3"/>
      <c r="S46" s="3"/>
      <c r="T46" s="3"/>
    </row>
    <row r="47" spans="1:26" ht="35.1" customHeight="1">
      <c r="A47" s="53" t="s">
        <v>20</v>
      </c>
      <c r="B47" s="109" t="s">
        <v>500</v>
      </c>
      <c r="C47" s="110"/>
      <c r="D47" s="110"/>
      <c r="E47" s="110"/>
      <c r="F47" s="110"/>
      <c r="G47" s="108"/>
      <c r="H47" s="108"/>
      <c r="I47" s="108"/>
      <c r="J47" s="108"/>
      <c r="K47" s="107"/>
      <c r="L47" s="107"/>
      <c r="M47" s="107"/>
      <c r="P47" s="3"/>
      <c r="Q47" s="3"/>
      <c r="R47" s="3"/>
      <c r="S47" s="3"/>
      <c r="T47" s="3"/>
    </row>
    <row r="48" spans="1:26" ht="24.95" customHeight="1">
      <c r="A48" s="53" t="s">
        <v>507</v>
      </c>
      <c r="B48" s="53" t="s">
        <v>508</v>
      </c>
      <c r="C48" s="53"/>
      <c r="D48" s="53"/>
      <c r="E48" s="53"/>
      <c r="P48" s="3"/>
      <c r="Q48" s="3"/>
      <c r="R48" s="3"/>
      <c r="S48" s="3"/>
      <c r="T48" s="3"/>
    </row>
    <row r="49" spans="1:20" ht="24.95" customHeight="1">
      <c r="A49" s="10"/>
      <c r="B49" s="8"/>
      <c r="P49" s="3"/>
      <c r="Q49" s="3"/>
      <c r="R49" s="3"/>
      <c r="S49" s="3"/>
      <c r="T49" s="3"/>
    </row>
    <row r="50" spans="1:20">
      <c r="P50" s="3"/>
      <c r="Q50" s="3"/>
      <c r="R50" s="3"/>
      <c r="S50" s="3"/>
      <c r="T50" s="3"/>
    </row>
    <row r="51" spans="1:20">
      <c r="P51" s="3"/>
      <c r="Q51" s="3"/>
      <c r="R51" s="3"/>
      <c r="S51" s="3"/>
      <c r="T51" s="3"/>
    </row>
    <row r="52" spans="1:20">
      <c r="P52" s="3"/>
      <c r="Q52" s="3"/>
      <c r="R52" s="3"/>
      <c r="S52" s="3"/>
      <c r="T52" s="3"/>
    </row>
    <row r="53" spans="1:20">
      <c r="P53" s="3"/>
      <c r="Q53" s="3"/>
      <c r="R53" s="3"/>
      <c r="S53" s="3"/>
      <c r="T53" s="3"/>
    </row>
    <row r="54" spans="1:20">
      <c r="Q54" s="3"/>
      <c r="R54" s="3"/>
      <c r="S54" s="3"/>
      <c r="T54" s="3"/>
    </row>
  </sheetData>
  <mergeCells count="81">
    <mergeCell ref="C26:E26"/>
    <mergeCell ref="A1:M1"/>
    <mergeCell ref="A12:A13"/>
    <mergeCell ref="B12:B13"/>
    <mergeCell ref="C12:E13"/>
    <mergeCell ref="F12:F13"/>
    <mergeCell ref="G12:G13"/>
    <mergeCell ref="H12:H13"/>
    <mergeCell ref="I12:I13"/>
    <mergeCell ref="J12:J13"/>
    <mergeCell ref="K12:M13"/>
    <mergeCell ref="A16:A17"/>
    <mergeCell ref="B16:B17"/>
    <mergeCell ref="C16:E16"/>
    <mergeCell ref="G16:G17"/>
    <mergeCell ref="H16:H17"/>
    <mergeCell ref="C27:E27"/>
    <mergeCell ref="C19:E19"/>
    <mergeCell ref="K19:M19"/>
    <mergeCell ref="C14:E14"/>
    <mergeCell ref="C15:E15"/>
    <mergeCell ref="K15:M15"/>
    <mergeCell ref="I16:I17"/>
    <mergeCell ref="J16:J17"/>
    <mergeCell ref="C17:E17"/>
    <mergeCell ref="C18:E18"/>
    <mergeCell ref="I22:I23"/>
    <mergeCell ref="J22:J23"/>
    <mergeCell ref="C23:E23"/>
    <mergeCell ref="C24:E24"/>
    <mergeCell ref="C25:E25"/>
    <mergeCell ref="C20:E20"/>
    <mergeCell ref="A22:A23"/>
    <mergeCell ref="B22:B23"/>
    <mergeCell ref="C22:E22"/>
    <mergeCell ref="G22:G23"/>
    <mergeCell ref="H22:H23"/>
    <mergeCell ref="K31:M31"/>
    <mergeCell ref="C28:E28"/>
    <mergeCell ref="G29:G30"/>
    <mergeCell ref="J29:J30"/>
    <mergeCell ref="C31:E31"/>
    <mergeCell ref="C29:E29"/>
    <mergeCell ref="C30:E30"/>
    <mergeCell ref="K28:M28"/>
    <mergeCell ref="H29:H30"/>
    <mergeCell ref="I29:I30"/>
    <mergeCell ref="A35:A36"/>
    <mergeCell ref="B35:B36"/>
    <mergeCell ref="C35:E35"/>
    <mergeCell ref="G35:G36"/>
    <mergeCell ref="H35:H36"/>
    <mergeCell ref="C36:E36"/>
    <mergeCell ref="A29:A30"/>
    <mergeCell ref="B29:B30"/>
    <mergeCell ref="C32:E32"/>
    <mergeCell ref="C33:E33"/>
    <mergeCell ref="C34:E34"/>
    <mergeCell ref="K34:M34"/>
    <mergeCell ref="I35:I36"/>
    <mergeCell ref="K32:M32"/>
    <mergeCell ref="K33:M33"/>
    <mergeCell ref="C38:E38"/>
    <mergeCell ref="J35:J36"/>
    <mergeCell ref="C39:E39"/>
    <mergeCell ref="K35:M36"/>
    <mergeCell ref="K37:M37"/>
    <mergeCell ref="K38:M38"/>
    <mergeCell ref="K39:M39"/>
    <mergeCell ref="C37:E37"/>
    <mergeCell ref="C21:E21"/>
    <mergeCell ref="K14:M14"/>
    <mergeCell ref="K16:M17"/>
    <mergeCell ref="K18:M18"/>
    <mergeCell ref="K20:M20"/>
    <mergeCell ref="K21:M21"/>
    <mergeCell ref="K22:M23"/>
    <mergeCell ref="K24:M24"/>
    <mergeCell ref="K25:M25"/>
    <mergeCell ref="K27:M27"/>
    <mergeCell ref="K29:M30"/>
  </mergeCells>
  <phoneticPr fontId="1"/>
  <pageMargins left="0.70866141732283472" right="0" top="0.74803149606299213" bottom="0.35433070866141736" header="0.31496062992125984" footer="0.31496062992125984"/>
  <pageSetup paperSize="9" scale="4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54"/>
  <sheetViews>
    <sheetView topLeftCell="A19" zoomScale="55" zoomScaleNormal="55" zoomScaleSheetLayoutView="40" zoomScalePageLayoutView="50" workbookViewId="0">
      <selection activeCell="F29" sqref="F29"/>
    </sheetView>
  </sheetViews>
  <sheetFormatPr defaultColWidth="9" defaultRowHeight="24"/>
  <cols>
    <col min="1" max="2" width="10.625" style="4" customWidth="1"/>
    <col min="3" max="4" width="7.75" style="4" customWidth="1"/>
    <col min="5" max="5" width="42.5" style="4" customWidth="1"/>
    <col min="6" max="6" width="60.625" style="4" customWidth="1"/>
    <col min="7" max="13" width="12.5" style="4" customWidth="1"/>
    <col min="14" max="14" width="3.625" style="4" hidden="1" customWidth="1"/>
    <col min="15" max="15" width="5.75" style="4" customWidth="1"/>
    <col min="16" max="17" width="7.75" style="4" customWidth="1"/>
    <col min="18" max="16384" width="9" style="4"/>
  </cols>
  <sheetData>
    <row r="1" spans="1:29" ht="36" customHeight="1">
      <c r="A1" s="443" t="s">
        <v>438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1"/>
      <c r="O1" s="2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9" ht="30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2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9" ht="30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9" ht="30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2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9" ht="30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"/>
      <c r="O5" s="2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9" ht="30" customHeight="1">
      <c r="A6" s="50" t="s">
        <v>55</v>
      </c>
      <c r="B6" s="51"/>
      <c r="C6" s="52"/>
      <c r="D6" s="51"/>
      <c r="E6" s="52"/>
      <c r="F6" s="52"/>
      <c r="G6" s="52"/>
      <c r="H6" s="52"/>
      <c r="I6" s="52"/>
      <c r="J6" s="52"/>
      <c r="K6" s="51"/>
      <c r="L6" s="51"/>
      <c r="M6" s="51"/>
      <c r="N6" s="6"/>
      <c r="O6" s="7"/>
      <c r="P6" s="3"/>
      <c r="Q6" s="3"/>
      <c r="R6" s="3"/>
      <c r="S6" s="2"/>
      <c r="T6" s="3"/>
      <c r="U6" s="3"/>
      <c r="V6" s="3"/>
      <c r="W6" s="3"/>
      <c r="X6" s="3"/>
      <c r="Y6" s="3"/>
    </row>
    <row r="7" spans="1:29" ht="35.1" customHeight="1">
      <c r="A7" s="53" t="s">
        <v>18</v>
      </c>
      <c r="B7" s="53"/>
      <c r="C7" s="54"/>
      <c r="D7" s="54"/>
      <c r="E7" s="54"/>
      <c r="F7" s="55"/>
      <c r="G7" s="56"/>
      <c r="H7" s="56"/>
      <c r="I7" s="56"/>
      <c r="J7" s="56"/>
      <c r="K7" s="56"/>
      <c r="L7" s="56"/>
      <c r="M7" s="56"/>
      <c r="N7" s="6"/>
      <c r="O7" s="9"/>
      <c r="P7" s="9"/>
      <c r="Q7" s="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ht="35.1" customHeight="1">
      <c r="A8" s="53" t="s">
        <v>19</v>
      </c>
      <c r="B8" s="109"/>
      <c r="C8" s="51"/>
      <c r="D8" s="51"/>
      <c r="E8" s="51"/>
      <c r="F8" s="51"/>
      <c r="G8" s="56"/>
      <c r="H8" s="56"/>
      <c r="I8" s="56"/>
      <c r="J8" s="56"/>
      <c r="K8" s="56"/>
      <c r="L8" s="56"/>
      <c r="M8" s="56"/>
      <c r="N8" s="6"/>
      <c r="O8" s="9"/>
      <c r="P8" s="9"/>
      <c r="Q8" s="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ht="35.1" customHeight="1">
      <c r="A9" s="53" t="s">
        <v>20</v>
      </c>
      <c r="B9" s="109"/>
      <c r="C9" s="58"/>
      <c r="D9" s="58"/>
      <c r="E9" s="58"/>
      <c r="F9" s="58"/>
      <c r="G9" s="56"/>
      <c r="H9" s="56"/>
      <c r="I9" s="56"/>
      <c r="J9" s="56"/>
      <c r="K9" s="56"/>
      <c r="L9" s="56"/>
      <c r="M9" s="56"/>
      <c r="N9" s="6"/>
      <c r="O9" s="9"/>
      <c r="P9" s="28"/>
      <c r="Q9" s="28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ht="27" customHeight="1">
      <c r="A10" s="59"/>
      <c r="B10" s="58"/>
      <c r="C10" s="58"/>
      <c r="D10" s="58"/>
      <c r="E10" s="58"/>
      <c r="F10" s="58"/>
      <c r="G10" s="60"/>
      <c r="H10" s="60"/>
      <c r="I10" s="60"/>
      <c r="J10" s="60"/>
      <c r="K10" s="60"/>
      <c r="L10" s="60"/>
      <c r="M10" s="60"/>
      <c r="N10" s="6"/>
      <c r="O10" s="9"/>
      <c r="P10" s="28"/>
      <c r="Q10" s="28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30" customHeight="1">
      <c r="A11" s="61" t="s">
        <v>57</v>
      </c>
      <c r="B11" s="5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9" ht="36.75" customHeight="1">
      <c r="A12" s="491" t="s">
        <v>2</v>
      </c>
      <c r="B12" s="491" t="s">
        <v>14</v>
      </c>
      <c r="C12" s="501" t="s">
        <v>26</v>
      </c>
      <c r="D12" s="502"/>
      <c r="E12" s="503"/>
      <c r="F12" s="491" t="s">
        <v>25</v>
      </c>
      <c r="G12" s="493" t="s">
        <v>9</v>
      </c>
      <c r="H12" s="493" t="s">
        <v>7</v>
      </c>
      <c r="I12" s="493" t="s">
        <v>8</v>
      </c>
      <c r="J12" s="493" t="s">
        <v>24</v>
      </c>
      <c r="K12" s="495" t="s">
        <v>17</v>
      </c>
      <c r="L12" s="496"/>
      <c r="M12" s="497"/>
      <c r="N12" s="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9" ht="36.75" customHeight="1">
      <c r="A13" s="492"/>
      <c r="B13" s="492"/>
      <c r="C13" s="504"/>
      <c r="D13" s="505"/>
      <c r="E13" s="506"/>
      <c r="F13" s="492"/>
      <c r="G13" s="494"/>
      <c r="H13" s="494"/>
      <c r="I13" s="494"/>
      <c r="J13" s="494"/>
      <c r="K13" s="498"/>
      <c r="L13" s="499"/>
      <c r="M13" s="500"/>
      <c r="N13" s="6"/>
      <c r="O13" s="3"/>
      <c r="P13" s="14"/>
      <c r="Q13" s="14"/>
      <c r="R13" s="14"/>
      <c r="S13" s="14"/>
      <c r="T13" s="14"/>
      <c r="U13" s="14"/>
      <c r="V13" s="3"/>
      <c r="W13" s="3"/>
      <c r="X13" s="3"/>
      <c r="Y13" s="3"/>
    </row>
    <row r="14" spans="1:29" ht="36.75" customHeight="1">
      <c r="A14" s="63" t="s">
        <v>433</v>
      </c>
      <c r="B14" s="201" t="s">
        <v>11</v>
      </c>
      <c r="C14" s="430" t="s">
        <v>437</v>
      </c>
      <c r="D14" s="508"/>
      <c r="E14" s="508"/>
      <c r="F14" s="65"/>
      <c r="G14" s="34"/>
      <c r="H14" s="39"/>
      <c r="I14" s="36"/>
      <c r="J14" s="39"/>
      <c r="K14" s="446"/>
      <c r="L14" s="447"/>
      <c r="M14" s="448"/>
      <c r="N14" s="6"/>
      <c r="O14" s="3"/>
      <c r="P14" s="14"/>
      <c r="Q14" s="14"/>
      <c r="R14" s="14"/>
      <c r="S14" s="14"/>
      <c r="T14" s="14"/>
      <c r="U14" s="14"/>
      <c r="V14" s="3"/>
      <c r="W14" s="3"/>
      <c r="X14" s="3"/>
      <c r="Y14" s="3"/>
    </row>
    <row r="15" spans="1:29" ht="36.75" customHeight="1">
      <c r="A15" s="376">
        <v>5</v>
      </c>
      <c r="B15" s="378" t="s">
        <v>434</v>
      </c>
      <c r="C15" s="372"/>
      <c r="D15" s="374"/>
      <c r="E15" s="374"/>
      <c r="F15" s="65"/>
      <c r="G15" s="368"/>
      <c r="H15" s="370"/>
      <c r="I15" s="368"/>
      <c r="J15" s="370"/>
      <c r="K15" s="384"/>
      <c r="L15" s="385"/>
      <c r="M15" s="386"/>
      <c r="N15" s="6"/>
      <c r="O15" s="3"/>
      <c r="P15" s="14"/>
      <c r="Q15" s="14"/>
      <c r="R15" s="14"/>
      <c r="S15" s="14"/>
      <c r="T15" s="14"/>
      <c r="U15" s="14"/>
      <c r="V15" s="3"/>
      <c r="W15" s="3"/>
      <c r="X15" s="3"/>
      <c r="Y15" s="3"/>
    </row>
    <row r="16" spans="1:29" ht="36.75" customHeight="1">
      <c r="A16" s="377">
        <f>+A15+1</f>
        <v>6</v>
      </c>
      <c r="B16" s="378" t="s">
        <v>435</v>
      </c>
      <c r="C16" s="372"/>
      <c r="D16" s="374"/>
      <c r="E16" s="374"/>
      <c r="F16" s="65"/>
      <c r="G16" s="368"/>
      <c r="H16" s="370"/>
      <c r="I16" s="368"/>
      <c r="J16" s="370"/>
      <c r="K16" s="446" t="str">
        <f>+掃除当番表!F18</f>
        <v>成願(強、美代子)</v>
      </c>
      <c r="L16" s="447"/>
      <c r="M16" s="448"/>
      <c r="N16" s="6"/>
      <c r="O16" s="3"/>
      <c r="P16" s="14"/>
      <c r="Q16" s="14"/>
      <c r="R16" s="14"/>
      <c r="S16" s="14"/>
      <c r="T16" s="14"/>
      <c r="U16" s="14"/>
      <c r="V16" s="3"/>
      <c r="W16" s="3"/>
      <c r="X16" s="3"/>
      <c r="Y16" s="3"/>
    </row>
    <row r="17" spans="1:29" ht="37.5" customHeight="1">
      <c r="A17" s="511">
        <f>1+A16</f>
        <v>7</v>
      </c>
      <c r="B17" s="478" t="s">
        <v>1</v>
      </c>
      <c r="C17" s="428" t="s">
        <v>456</v>
      </c>
      <c r="D17" s="510"/>
      <c r="E17" s="510"/>
      <c r="F17" s="65"/>
      <c r="G17" s="476" t="str">
        <f>+ミサ担当表!H18</f>
        <v>浦嶋</v>
      </c>
      <c r="H17" s="476" t="str">
        <f>+ミサ担当表!I18</f>
        <v>関戸</v>
      </c>
      <c r="I17" s="476" t="str">
        <f>+ミサ担当表!J18</f>
        <v>成願</v>
      </c>
      <c r="J17" s="480"/>
      <c r="K17" s="458"/>
      <c r="L17" s="462"/>
      <c r="M17" s="452"/>
      <c r="N17" s="6"/>
      <c r="O17" s="7"/>
      <c r="P17" s="14"/>
      <c r="Q17" s="14"/>
      <c r="R17" s="10"/>
      <c r="S17" s="10"/>
      <c r="T17" s="10"/>
      <c r="U17" s="10"/>
      <c r="V17" s="3"/>
      <c r="W17" s="3"/>
      <c r="X17" s="3"/>
      <c r="Y17" s="3"/>
    </row>
    <row r="18" spans="1:29" ht="37.5" customHeight="1">
      <c r="A18" s="471"/>
      <c r="B18" s="479"/>
      <c r="C18" s="509"/>
      <c r="D18" s="507"/>
      <c r="E18" s="507"/>
      <c r="F18" s="65"/>
      <c r="G18" s="477"/>
      <c r="H18" s="477"/>
      <c r="I18" s="477"/>
      <c r="J18" s="481"/>
      <c r="K18" s="459"/>
      <c r="L18" s="463"/>
      <c r="M18" s="453"/>
      <c r="O18" s="6"/>
      <c r="P18" s="10"/>
      <c r="Q18" s="28"/>
      <c r="R18" s="14"/>
      <c r="S18" s="14"/>
      <c r="T18" s="14"/>
      <c r="U18" s="14"/>
      <c r="V18" s="10"/>
      <c r="W18" s="10"/>
      <c r="X18" s="10"/>
      <c r="Y18" s="10"/>
      <c r="Z18" s="5"/>
      <c r="AA18" s="5"/>
      <c r="AB18" s="5"/>
      <c r="AC18" s="5"/>
    </row>
    <row r="19" spans="1:29" ht="44.25" customHeight="1">
      <c r="A19" s="68">
        <f>+A17+1</f>
        <v>8</v>
      </c>
      <c r="B19" s="69" t="s">
        <v>4</v>
      </c>
      <c r="C19" s="430"/>
      <c r="D19" s="466"/>
      <c r="E19" s="467"/>
      <c r="F19" s="195"/>
      <c r="G19" s="70"/>
      <c r="H19" s="70"/>
      <c r="I19" s="70"/>
      <c r="J19" s="196"/>
      <c r="K19" s="40"/>
      <c r="L19" s="44"/>
      <c r="M19" s="42"/>
      <c r="O19" s="6"/>
      <c r="P19" s="10"/>
      <c r="Q19" s="28"/>
      <c r="R19" s="14"/>
      <c r="S19" s="14"/>
      <c r="T19" s="14"/>
      <c r="U19" s="14"/>
      <c r="V19" s="10"/>
      <c r="W19" s="10"/>
      <c r="X19" s="10"/>
      <c r="Y19" s="10"/>
      <c r="Z19" s="5"/>
      <c r="AA19" s="5"/>
      <c r="AB19" s="5"/>
      <c r="AC19" s="5"/>
    </row>
    <row r="20" spans="1:29" ht="45" customHeight="1">
      <c r="A20" s="34">
        <v>12</v>
      </c>
      <c r="B20" s="74" t="s">
        <v>10</v>
      </c>
      <c r="C20" s="454"/>
      <c r="D20" s="507"/>
      <c r="E20" s="507"/>
      <c r="F20" s="75"/>
      <c r="G20" s="38"/>
      <c r="H20" s="38"/>
      <c r="I20" s="38"/>
      <c r="J20" s="40"/>
      <c r="K20" s="76"/>
      <c r="L20" s="44"/>
      <c r="M20" s="42"/>
      <c r="O20" s="3"/>
      <c r="P20" s="28"/>
      <c r="Q20" s="28"/>
      <c r="R20" s="9"/>
      <c r="S20" s="9"/>
      <c r="T20" s="9"/>
      <c r="U20" s="9"/>
      <c r="V20" s="10"/>
      <c r="W20" s="10"/>
      <c r="X20" s="10"/>
      <c r="Y20" s="10"/>
      <c r="AA20" s="5"/>
      <c r="AB20" s="5"/>
      <c r="AC20" s="5"/>
    </row>
    <row r="21" spans="1:29" ht="45" customHeight="1">
      <c r="A21" s="34">
        <f>+A20+1</f>
        <v>13</v>
      </c>
      <c r="B21" s="77" t="s">
        <v>6</v>
      </c>
      <c r="C21" s="454"/>
      <c r="D21" s="507"/>
      <c r="E21" s="507"/>
      <c r="F21" s="78"/>
      <c r="G21" s="34"/>
      <c r="H21" s="34"/>
      <c r="I21" s="34"/>
      <c r="J21" s="82"/>
      <c r="K21" s="446" t="str">
        <f>+掃除当番表!F19</f>
        <v>山田（史子、章子）</v>
      </c>
      <c r="L21" s="447"/>
      <c r="M21" s="448"/>
      <c r="O21" s="3"/>
      <c r="P21" s="28"/>
      <c r="Q21" s="28"/>
      <c r="R21" s="21"/>
      <c r="S21" s="9"/>
      <c r="T21" s="9"/>
      <c r="U21" s="9"/>
      <c r="V21" s="10"/>
      <c r="W21" s="10"/>
      <c r="X21" s="10"/>
      <c r="Y21" s="10"/>
      <c r="AA21" s="5"/>
      <c r="AB21" s="5"/>
      <c r="AC21" s="5"/>
    </row>
    <row r="22" spans="1:29" ht="36.75" customHeight="1">
      <c r="A22" s="470">
        <f>+A21+1</f>
        <v>14</v>
      </c>
      <c r="B22" s="478" t="s">
        <v>1</v>
      </c>
      <c r="C22" s="428" t="s">
        <v>457</v>
      </c>
      <c r="D22" s="510"/>
      <c r="E22" s="510"/>
      <c r="F22" s="72"/>
      <c r="G22" s="476" t="str">
        <f>+ミサ担当表!H19</f>
        <v>鈴木</v>
      </c>
      <c r="H22" s="476" t="str">
        <f>+ミサ担当表!I19</f>
        <v>照沼</v>
      </c>
      <c r="I22" s="460" t="str">
        <f>+ミサ担当表!J19</f>
        <v>オルランディ</v>
      </c>
      <c r="J22" s="480"/>
      <c r="K22" s="458"/>
      <c r="L22" s="462"/>
      <c r="M22" s="452"/>
      <c r="O22" s="3"/>
      <c r="P22" s="28"/>
      <c r="Q22" s="28"/>
      <c r="R22" s="21"/>
      <c r="S22" s="9"/>
      <c r="T22" s="9"/>
      <c r="U22" s="9"/>
      <c r="V22" s="10"/>
      <c r="W22" s="10"/>
      <c r="X22" s="10"/>
      <c r="Y22" s="10"/>
      <c r="AA22" s="5"/>
      <c r="AB22" s="5"/>
      <c r="AC22" s="5"/>
    </row>
    <row r="23" spans="1:29" ht="36.75" customHeight="1">
      <c r="A23" s="471">
        <f t="shared" ref="A23" si="0">A22+1</f>
        <v>15</v>
      </c>
      <c r="B23" s="479"/>
      <c r="C23" s="509"/>
      <c r="D23" s="507"/>
      <c r="E23" s="507"/>
      <c r="F23" s="73"/>
      <c r="G23" s="477"/>
      <c r="H23" s="477"/>
      <c r="I23" s="461"/>
      <c r="J23" s="481"/>
      <c r="K23" s="459"/>
      <c r="L23" s="463"/>
      <c r="M23" s="453"/>
      <c r="O23" s="3"/>
      <c r="P23" s="28"/>
      <c r="Q23" s="28"/>
      <c r="R23" s="15"/>
      <c r="T23" s="15"/>
      <c r="U23" s="15"/>
      <c r="V23" s="10"/>
      <c r="W23" s="10"/>
      <c r="X23" s="10"/>
      <c r="Y23" s="10"/>
      <c r="AA23" s="5"/>
      <c r="AB23" s="5"/>
      <c r="AC23" s="5"/>
    </row>
    <row r="24" spans="1:29" ht="45" customHeight="1">
      <c r="A24" s="68">
        <f>1+A22</f>
        <v>15</v>
      </c>
      <c r="B24" s="69" t="s">
        <v>4</v>
      </c>
      <c r="C24" s="430"/>
      <c r="D24" s="466"/>
      <c r="E24" s="467"/>
      <c r="F24" s="81"/>
      <c r="G24" s="71"/>
      <c r="H24" s="71"/>
      <c r="I24" s="71"/>
      <c r="J24" s="82"/>
      <c r="K24" s="33"/>
      <c r="L24" s="66"/>
      <c r="M24" s="67"/>
      <c r="O24" s="3"/>
      <c r="P24" s="28"/>
      <c r="Q24" s="28"/>
      <c r="R24" s="15"/>
      <c r="T24" s="15"/>
      <c r="U24" s="15"/>
      <c r="V24" s="10"/>
      <c r="W24" s="10"/>
      <c r="X24" s="10"/>
      <c r="Y24" s="10"/>
      <c r="AA24" s="5"/>
      <c r="AB24" s="5"/>
      <c r="AC24" s="5"/>
    </row>
    <row r="25" spans="1:29" ht="45" customHeight="1">
      <c r="A25" s="68">
        <f t="shared" ref="A25" si="1">1+A23</f>
        <v>16</v>
      </c>
      <c r="B25" s="83" t="s">
        <v>47</v>
      </c>
      <c r="C25" s="521"/>
      <c r="D25" s="429"/>
      <c r="E25" s="522"/>
      <c r="F25" s="84"/>
      <c r="G25" s="71"/>
      <c r="H25" s="71"/>
      <c r="I25" s="71"/>
      <c r="J25" s="82"/>
      <c r="K25" s="85"/>
      <c r="L25" s="86"/>
      <c r="M25" s="87"/>
      <c r="O25" s="3"/>
      <c r="P25" s="28"/>
      <c r="Q25" s="28"/>
      <c r="R25" s="15"/>
      <c r="T25" s="15"/>
      <c r="U25" s="15"/>
      <c r="V25" s="10"/>
      <c r="W25" s="10"/>
      <c r="X25" s="10"/>
      <c r="Y25" s="10"/>
      <c r="AA25" s="5"/>
      <c r="AB25" s="5"/>
      <c r="AC25" s="5"/>
    </row>
    <row r="26" spans="1:29" ht="45" customHeight="1">
      <c r="A26" s="68">
        <f>1+A25</f>
        <v>17</v>
      </c>
      <c r="B26" s="117" t="s">
        <v>11</v>
      </c>
      <c r="C26" s="98"/>
      <c r="D26" s="126"/>
      <c r="E26" s="126"/>
      <c r="F26" s="81"/>
      <c r="G26" s="125"/>
      <c r="H26" s="125"/>
      <c r="I26" s="125"/>
      <c r="J26" s="197"/>
      <c r="K26" s="47"/>
      <c r="L26" s="44"/>
      <c r="M26" s="45"/>
      <c r="O26" s="3"/>
      <c r="P26" s="28"/>
      <c r="Q26" s="28"/>
      <c r="R26" s="15"/>
      <c r="T26" s="15"/>
      <c r="U26" s="15"/>
      <c r="V26" s="10"/>
      <c r="W26" s="10"/>
      <c r="X26" s="10"/>
      <c r="Y26" s="10"/>
      <c r="AA26" s="5"/>
      <c r="AB26" s="5"/>
      <c r="AC26" s="5"/>
    </row>
    <row r="27" spans="1:29" ht="45" customHeight="1">
      <c r="A27" s="34">
        <v>19</v>
      </c>
      <c r="B27" s="74" t="s">
        <v>5</v>
      </c>
      <c r="C27" s="454"/>
      <c r="D27" s="507"/>
      <c r="E27" s="507"/>
      <c r="F27" s="78"/>
      <c r="G27" s="36"/>
      <c r="H27" s="36"/>
      <c r="I27" s="36"/>
      <c r="J27" s="39"/>
      <c r="K27" s="39"/>
      <c r="L27" s="198"/>
      <c r="M27" s="41"/>
      <c r="N27" s="3"/>
      <c r="O27" s="3"/>
      <c r="P27" s="3"/>
      <c r="Q27" s="3"/>
      <c r="R27" s="13"/>
      <c r="S27" s="10"/>
      <c r="T27" s="3"/>
      <c r="U27" s="3"/>
      <c r="V27" s="3"/>
      <c r="W27" s="3"/>
      <c r="X27" s="3"/>
      <c r="Y27" s="3"/>
    </row>
    <row r="28" spans="1:29" ht="45" customHeight="1">
      <c r="A28" s="34">
        <f t="shared" ref="A28:A34" si="2">A27+1</f>
        <v>20</v>
      </c>
      <c r="B28" s="89" t="s">
        <v>6</v>
      </c>
      <c r="C28" s="454"/>
      <c r="D28" s="507"/>
      <c r="E28" s="507"/>
      <c r="F28" s="78"/>
      <c r="G28" s="36"/>
      <c r="H28" s="36"/>
      <c r="I28" s="36"/>
      <c r="J28" s="39"/>
      <c r="K28" s="446" t="str">
        <f>+掃除当番表!F20</f>
        <v>浅田、山梨</v>
      </c>
      <c r="L28" s="447"/>
      <c r="M28" s="448"/>
      <c r="N28" s="3"/>
      <c r="O28" s="3"/>
      <c r="P28" s="3"/>
      <c r="Q28" s="3"/>
      <c r="R28" s="13"/>
      <c r="S28" s="3"/>
      <c r="T28" s="3"/>
      <c r="U28" s="3"/>
      <c r="V28" s="3"/>
      <c r="W28" s="3"/>
      <c r="X28" s="3"/>
      <c r="Y28" s="3"/>
    </row>
    <row r="29" spans="1:29" ht="36.75" customHeight="1">
      <c r="A29" s="476">
        <f>A28+1</f>
        <v>21</v>
      </c>
      <c r="B29" s="478" t="s">
        <v>1</v>
      </c>
      <c r="C29" s="428" t="s">
        <v>458</v>
      </c>
      <c r="D29" s="510"/>
      <c r="E29" s="510"/>
      <c r="F29" s="75" t="s">
        <v>496</v>
      </c>
      <c r="G29" s="476" t="str">
        <f>+ミサ担当表!H20</f>
        <v>浅田</v>
      </c>
      <c r="H29" s="476" t="str">
        <f>+ミサ担当表!I20</f>
        <v>大澤</v>
      </c>
      <c r="I29" s="476" t="str">
        <f>+ミサ担当表!J20</f>
        <v>三浦</v>
      </c>
      <c r="J29" s="480"/>
      <c r="K29" s="458"/>
      <c r="L29" s="462"/>
      <c r="M29" s="452"/>
      <c r="N29" s="3"/>
      <c r="O29" s="3"/>
      <c r="P29" s="3"/>
      <c r="Q29" s="3"/>
      <c r="R29" s="13"/>
      <c r="S29" s="3"/>
      <c r="T29" s="3"/>
      <c r="U29" s="3"/>
      <c r="V29" s="3"/>
      <c r="W29" s="3"/>
      <c r="X29" s="3"/>
      <c r="Y29" s="3"/>
    </row>
    <row r="30" spans="1:29" ht="36.75" customHeight="1">
      <c r="A30" s="477"/>
      <c r="B30" s="479"/>
      <c r="C30" s="509"/>
      <c r="D30" s="507"/>
      <c r="E30" s="507"/>
      <c r="F30" s="73"/>
      <c r="G30" s="477"/>
      <c r="H30" s="477"/>
      <c r="I30" s="477"/>
      <c r="J30" s="481"/>
      <c r="K30" s="459"/>
      <c r="L30" s="463"/>
      <c r="M30" s="453"/>
      <c r="N30" s="3"/>
      <c r="O30" s="3"/>
      <c r="P30" s="3"/>
      <c r="Q30" s="3"/>
      <c r="R30" s="13"/>
      <c r="S30" s="3"/>
      <c r="T30" s="3"/>
      <c r="U30" s="3"/>
      <c r="V30" s="3"/>
      <c r="W30" s="3"/>
      <c r="X30" s="3"/>
      <c r="Y30" s="3"/>
    </row>
    <row r="31" spans="1:29" ht="45" customHeight="1">
      <c r="A31" s="34">
        <f>A29+1</f>
        <v>22</v>
      </c>
      <c r="B31" s="77" t="s">
        <v>3</v>
      </c>
      <c r="C31" s="517"/>
      <c r="D31" s="518"/>
      <c r="E31" s="519"/>
      <c r="F31" s="90"/>
      <c r="G31" s="91"/>
      <c r="H31" s="34"/>
      <c r="I31" s="34"/>
      <c r="J31" s="33"/>
      <c r="K31" s="92"/>
      <c r="L31" s="93"/>
      <c r="M31" s="67"/>
      <c r="N31" s="3"/>
      <c r="O31" s="3"/>
      <c r="P31" s="3"/>
      <c r="Q31" s="3"/>
      <c r="R31" s="16"/>
      <c r="S31" s="3"/>
      <c r="T31" s="3"/>
      <c r="U31" s="3"/>
      <c r="V31" s="3"/>
      <c r="W31" s="3"/>
      <c r="X31" s="3"/>
      <c r="Y31" s="3"/>
    </row>
    <row r="32" spans="1:29" ht="45" customHeight="1">
      <c r="A32" s="34">
        <f>A31+1</f>
        <v>23</v>
      </c>
      <c r="B32" s="369" t="s">
        <v>47</v>
      </c>
      <c r="C32" s="230"/>
      <c r="D32" s="231"/>
      <c r="E32" s="231"/>
      <c r="F32" s="90"/>
      <c r="G32" s="91"/>
      <c r="H32" s="38"/>
      <c r="I32" s="38"/>
      <c r="J32" s="40"/>
      <c r="K32" s="94"/>
      <c r="L32" s="95"/>
      <c r="M32" s="42"/>
      <c r="N32" s="3"/>
      <c r="O32" s="3"/>
      <c r="P32" s="3"/>
      <c r="Q32" s="3"/>
      <c r="R32" s="16"/>
      <c r="S32" s="3"/>
      <c r="T32" s="3"/>
      <c r="U32" s="3"/>
      <c r="V32" s="3"/>
      <c r="W32" s="3"/>
      <c r="X32" s="3"/>
      <c r="Y32" s="3"/>
    </row>
    <row r="33" spans="1:25" ht="45" customHeight="1">
      <c r="A33" s="34">
        <v>26</v>
      </c>
      <c r="B33" s="77" t="s">
        <v>5</v>
      </c>
      <c r="C33" s="454"/>
      <c r="D33" s="507"/>
      <c r="E33" s="507"/>
      <c r="F33" s="90"/>
      <c r="G33" s="91"/>
      <c r="H33" s="38"/>
      <c r="I33" s="38"/>
      <c r="J33" s="40"/>
      <c r="K33" s="94"/>
      <c r="L33" s="44"/>
      <c r="M33" s="4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45" customHeight="1">
      <c r="A34" s="34">
        <f t="shared" si="2"/>
        <v>27</v>
      </c>
      <c r="B34" s="64" t="s">
        <v>6</v>
      </c>
      <c r="C34" s="454"/>
      <c r="D34" s="507"/>
      <c r="E34" s="507"/>
      <c r="F34" s="78"/>
      <c r="G34" s="91"/>
      <c r="H34" s="199"/>
      <c r="I34" s="199"/>
      <c r="J34" s="97"/>
      <c r="K34" s="449" t="str">
        <f>+掃除当番表!F21</f>
        <v>オルランディ（リカルド、彩貴）</v>
      </c>
      <c r="L34" s="450"/>
      <c r="M34" s="45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36.75" customHeight="1">
      <c r="A35" s="476">
        <f>A34+1</f>
        <v>28</v>
      </c>
      <c r="B35" s="478" t="s">
        <v>1</v>
      </c>
      <c r="C35" s="428" t="s">
        <v>459</v>
      </c>
      <c r="D35" s="510"/>
      <c r="E35" s="510"/>
      <c r="F35" s="65"/>
      <c r="G35" s="476" t="str">
        <f>+ミサ担当表!H21</f>
        <v>澤崎</v>
      </c>
      <c r="H35" s="476" t="str">
        <f>+ミサ担当表!I21</f>
        <v>橋爪</v>
      </c>
      <c r="I35" s="476" t="str">
        <f>+ミサ担当表!J21</f>
        <v>和田</v>
      </c>
      <c r="J35" s="480"/>
      <c r="K35" s="520"/>
      <c r="L35" s="462"/>
      <c r="M35" s="45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36.75" customHeight="1">
      <c r="A36" s="477"/>
      <c r="B36" s="479"/>
      <c r="C36" s="509"/>
      <c r="D36" s="507"/>
      <c r="E36" s="507"/>
      <c r="F36" s="200"/>
      <c r="G36" s="477"/>
      <c r="H36" s="477"/>
      <c r="I36" s="477"/>
      <c r="J36" s="481"/>
      <c r="K36" s="459"/>
      <c r="L36" s="463"/>
      <c r="M36" s="453"/>
      <c r="N36" s="3"/>
      <c r="O36" s="3"/>
      <c r="P36" s="3"/>
      <c r="Q36" s="3"/>
      <c r="R36" s="13"/>
      <c r="S36" s="3"/>
      <c r="T36" s="3"/>
      <c r="U36" s="3"/>
      <c r="V36" s="3"/>
      <c r="W36" s="3"/>
      <c r="X36" s="3"/>
      <c r="Y36" s="3"/>
    </row>
    <row r="37" spans="1:25" ht="45" customHeight="1">
      <c r="A37" s="64">
        <f>A35+1</f>
        <v>29</v>
      </c>
      <c r="B37" s="77" t="s">
        <v>3</v>
      </c>
      <c r="C37" s="430"/>
      <c r="D37" s="508"/>
      <c r="E37" s="508"/>
      <c r="F37" s="78"/>
      <c r="G37" s="34"/>
      <c r="H37" s="39"/>
      <c r="I37" s="36"/>
      <c r="J37" s="43"/>
      <c r="K37" s="33"/>
      <c r="L37" s="66"/>
      <c r="M37" s="41"/>
      <c r="N37" s="3"/>
      <c r="O37" s="3"/>
      <c r="P37" s="3"/>
      <c r="Q37" s="3"/>
      <c r="R37" s="13"/>
      <c r="S37" s="3"/>
      <c r="T37" s="3"/>
      <c r="U37" s="3"/>
      <c r="V37" s="3"/>
      <c r="W37" s="3"/>
      <c r="X37" s="3"/>
      <c r="Y37" s="3"/>
    </row>
    <row r="38" spans="1:25" ht="36.75" customHeight="1">
      <c r="A38" s="64">
        <f>A37+1</f>
        <v>30</v>
      </c>
      <c r="B38" s="89" t="s">
        <v>436</v>
      </c>
      <c r="C38" s="430"/>
      <c r="D38" s="508"/>
      <c r="E38" s="508"/>
      <c r="F38" s="203"/>
      <c r="G38" s="34"/>
      <c r="H38" s="33"/>
      <c r="I38" s="34"/>
      <c r="J38" s="66"/>
      <c r="K38" s="33"/>
      <c r="L38" s="66"/>
      <c r="M38" s="67"/>
      <c r="N38" s="3"/>
      <c r="O38" s="3"/>
      <c r="P38" s="3"/>
      <c r="Q38" s="3"/>
      <c r="R38" s="16"/>
      <c r="S38" s="3"/>
      <c r="T38" s="3"/>
      <c r="U38" s="3"/>
      <c r="V38" s="3"/>
      <c r="W38" s="3"/>
      <c r="X38" s="3"/>
      <c r="Y38" s="3"/>
    </row>
    <row r="39" spans="1:25" ht="36.75" customHeight="1">
      <c r="A39" s="470"/>
      <c r="B39" s="523"/>
      <c r="C39" s="428"/>
      <c r="D39" s="510"/>
      <c r="E39" s="510"/>
      <c r="F39" s="65"/>
      <c r="G39" s="480"/>
      <c r="H39" s="480"/>
      <c r="I39" s="480"/>
      <c r="J39" s="480"/>
      <c r="K39" s="458"/>
      <c r="L39" s="462"/>
      <c r="M39" s="452"/>
      <c r="N39" s="3"/>
      <c r="O39" s="3"/>
      <c r="P39" s="3"/>
      <c r="Q39" s="3"/>
      <c r="R39" s="16"/>
      <c r="S39" s="3"/>
      <c r="T39" s="3"/>
      <c r="U39" s="3"/>
      <c r="V39" s="3"/>
      <c r="W39" s="3"/>
      <c r="X39" s="3"/>
      <c r="Y39" s="3"/>
    </row>
    <row r="40" spans="1:25" ht="36.75" customHeight="1">
      <c r="A40" s="471"/>
      <c r="B40" s="524"/>
      <c r="C40" s="509"/>
      <c r="D40" s="507"/>
      <c r="E40" s="507"/>
      <c r="F40" s="200"/>
      <c r="G40" s="481"/>
      <c r="H40" s="481"/>
      <c r="I40" s="481"/>
      <c r="J40" s="481"/>
      <c r="K40" s="459"/>
      <c r="L40" s="463"/>
      <c r="M40" s="453"/>
      <c r="N40" s="3"/>
      <c r="O40" s="3"/>
      <c r="P40" s="3"/>
      <c r="Q40" s="3"/>
      <c r="R40" s="16"/>
      <c r="S40" s="3"/>
      <c r="T40" s="3"/>
      <c r="U40" s="3"/>
      <c r="V40" s="3"/>
      <c r="W40" s="3"/>
      <c r="X40" s="3"/>
      <c r="Y40" s="3"/>
    </row>
    <row r="41" spans="1:25" ht="45" customHeight="1">
      <c r="A41" s="112"/>
      <c r="B41" s="64"/>
      <c r="C41" s="454"/>
      <c r="D41" s="507"/>
      <c r="E41" s="507"/>
      <c r="F41" s="203"/>
      <c r="G41" s="34"/>
      <c r="H41" s="199"/>
      <c r="I41" s="199"/>
      <c r="J41" s="202"/>
      <c r="K41" s="33"/>
      <c r="L41" s="66"/>
      <c r="M41" s="67"/>
      <c r="N41" s="3"/>
      <c r="O41" s="3"/>
      <c r="P41" s="3"/>
      <c r="Q41" s="3"/>
      <c r="R41" s="16"/>
      <c r="S41" s="3"/>
      <c r="T41" s="3"/>
      <c r="U41" s="3"/>
      <c r="V41" s="3"/>
      <c r="W41" s="3"/>
      <c r="X41" s="3"/>
      <c r="Y41" s="3"/>
    </row>
    <row r="42" spans="1:25" ht="35.1" customHeight="1">
      <c r="A42" s="101" t="s">
        <v>13</v>
      </c>
      <c r="B42" s="96"/>
      <c r="C42" s="101"/>
      <c r="D42" s="101"/>
      <c r="E42" s="101"/>
      <c r="F42" s="101"/>
      <c r="G42" s="62"/>
      <c r="H42" s="59"/>
      <c r="I42" s="62"/>
      <c r="J42" s="62"/>
      <c r="K42" s="102"/>
      <c r="L42" s="102"/>
      <c r="M42" s="102"/>
      <c r="N42" s="2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35.1" customHeight="1">
      <c r="A43" s="103"/>
      <c r="B43" s="104"/>
      <c r="C43" s="103"/>
      <c r="D43" s="103"/>
      <c r="E43" s="103"/>
      <c r="F43" s="103"/>
      <c r="G43" s="105"/>
      <c r="H43" s="50"/>
      <c r="I43" s="105"/>
      <c r="J43" s="105"/>
      <c r="K43" s="106"/>
      <c r="L43" s="106"/>
      <c r="M43" s="106"/>
      <c r="N43" s="28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35.1" customHeight="1">
      <c r="A44" s="50" t="s">
        <v>56</v>
      </c>
      <c r="B44" s="107"/>
      <c r="C44" s="107"/>
      <c r="D44" s="107"/>
      <c r="E44" s="107"/>
      <c r="F44" s="107"/>
      <c r="G44" s="107"/>
      <c r="H44" s="107"/>
      <c r="I44" s="107"/>
      <c r="J44" s="107"/>
      <c r="K44" s="53"/>
      <c r="L44" s="53"/>
      <c r="M44" s="5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35.1" customHeight="1">
      <c r="A45" s="53" t="s">
        <v>18</v>
      </c>
      <c r="B45" s="57"/>
      <c r="C45" s="53"/>
      <c r="D45" s="53"/>
      <c r="E45" s="53"/>
      <c r="F45" s="53"/>
      <c r="G45" s="53"/>
      <c r="H45" s="53"/>
      <c r="I45" s="107"/>
      <c r="J45" s="107"/>
      <c r="K45" s="53"/>
      <c r="L45" s="53"/>
      <c r="M45" s="5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34.5" customHeight="1">
      <c r="A46" s="53" t="s">
        <v>19</v>
      </c>
      <c r="B46" s="53"/>
      <c r="C46" s="53"/>
      <c r="D46" s="53"/>
      <c r="E46" s="53"/>
      <c r="F46" s="53"/>
      <c r="G46" s="108"/>
      <c r="H46" s="108"/>
      <c r="I46" s="108"/>
      <c r="J46" s="108"/>
      <c r="K46" s="108"/>
      <c r="L46" s="108"/>
      <c r="M46" s="108"/>
      <c r="O46" s="3"/>
      <c r="P46" s="3"/>
      <c r="Q46" s="3"/>
      <c r="R46" s="3"/>
      <c r="S46" s="3"/>
    </row>
    <row r="47" spans="1:25" ht="35.1" customHeight="1">
      <c r="A47" s="53" t="s">
        <v>20</v>
      </c>
      <c r="B47" s="109"/>
      <c r="C47" s="110"/>
      <c r="D47" s="110"/>
      <c r="E47" s="110"/>
      <c r="F47" s="110"/>
      <c r="G47" s="108"/>
      <c r="H47" s="108"/>
      <c r="I47" s="108"/>
      <c r="J47" s="108"/>
      <c r="K47" s="107"/>
      <c r="L47" s="107"/>
      <c r="M47" s="107"/>
      <c r="O47" s="3"/>
      <c r="P47" s="3"/>
      <c r="Q47" s="3"/>
      <c r="R47" s="3"/>
      <c r="S47" s="3"/>
    </row>
    <row r="48" spans="1:25" ht="24.95" customHeight="1">
      <c r="A48" s="51"/>
      <c r="B48" s="57"/>
      <c r="C48" s="122"/>
      <c r="D48" s="122"/>
      <c r="E48" s="124"/>
      <c r="F48" s="51"/>
      <c r="G48" s="51"/>
      <c r="H48" s="51"/>
      <c r="I48" s="51"/>
      <c r="J48" s="51"/>
      <c r="K48" s="51"/>
      <c r="L48" s="51"/>
      <c r="M48" s="51"/>
      <c r="O48" s="3"/>
      <c r="P48" s="3"/>
      <c r="Q48" s="3"/>
      <c r="R48" s="3"/>
      <c r="S48" s="3"/>
    </row>
    <row r="49" spans="1:19" ht="24.95" customHeight="1">
      <c r="A49" s="102"/>
      <c r="B49" s="57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O49" s="3"/>
      <c r="P49" s="3"/>
      <c r="Q49" s="3"/>
      <c r="R49" s="3"/>
      <c r="S49" s="3"/>
    </row>
    <row r="50" spans="1:19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O50" s="3"/>
      <c r="P50" s="3"/>
      <c r="Q50" s="3"/>
      <c r="R50" s="3"/>
      <c r="S50" s="3"/>
    </row>
    <row r="51" spans="1:19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O51" s="3"/>
      <c r="P51" s="3"/>
      <c r="Q51" s="3"/>
      <c r="R51" s="3"/>
      <c r="S51" s="3"/>
    </row>
    <row r="52" spans="1:19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O52" s="3"/>
      <c r="P52" s="3"/>
      <c r="Q52" s="3"/>
      <c r="R52" s="3"/>
      <c r="S52" s="3"/>
    </row>
    <row r="53" spans="1:19">
      <c r="O53" s="3"/>
      <c r="P53" s="3"/>
      <c r="Q53" s="3"/>
      <c r="R53" s="3"/>
      <c r="S53" s="3"/>
    </row>
    <row r="54" spans="1:19">
      <c r="P54" s="3"/>
      <c r="Q54" s="3"/>
      <c r="R54" s="3"/>
      <c r="S54" s="3"/>
    </row>
  </sheetData>
  <mergeCells count="84">
    <mergeCell ref="K16:M16"/>
    <mergeCell ref="L17:L18"/>
    <mergeCell ref="M17:M18"/>
    <mergeCell ref="K21:M21"/>
    <mergeCell ref="K28:M28"/>
    <mergeCell ref="K34:M34"/>
    <mergeCell ref="M35:M36"/>
    <mergeCell ref="K35:K36"/>
    <mergeCell ref="L35:L36"/>
    <mergeCell ref="K39:K40"/>
    <mergeCell ref="L39:L40"/>
    <mergeCell ref="M39:M40"/>
    <mergeCell ref="C41:E41"/>
    <mergeCell ref="C38:E38"/>
    <mergeCell ref="I39:I40"/>
    <mergeCell ref="J39:J40"/>
    <mergeCell ref="A39:A40"/>
    <mergeCell ref="B39:B40"/>
    <mergeCell ref="C39:E39"/>
    <mergeCell ref="G39:G40"/>
    <mergeCell ref="H39:H40"/>
    <mergeCell ref="C40:E40"/>
    <mergeCell ref="C37:E37"/>
    <mergeCell ref="C33:E33"/>
    <mergeCell ref="C34:E34"/>
    <mergeCell ref="A35:A36"/>
    <mergeCell ref="B35:B36"/>
    <mergeCell ref="C35:E35"/>
    <mergeCell ref="G35:G36"/>
    <mergeCell ref="C36:E36"/>
    <mergeCell ref="H35:H36"/>
    <mergeCell ref="I35:I36"/>
    <mergeCell ref="J35:J36"/>
    <mergeCell ref="J29:J30"/>
    <mergeCell ref="K29:K30"/>
    <mergeCell ref="L29:L30"/>
    <mergeCell ref="M29:M30"/>
    <mergeCell ref="C30:E30"/>
    <mergeCell ref="H29:H30"/>
    <mergeCell ref="I29:I30"/>
    <mergeCell ref="C31:E31"/>
    <mergeCell ref="A29:A30"/>
    <mergeCell ref="B29:B30"/>
    <mergeCell ref="C29:E29"/>
    <mergeCell ref="G29:G30"/>
    <mergeCell ref="H22:H23"/>
    <mergeCell ref="I22:I23"/>
    <mergeCell ref="J22:J23"/>
    <mergeCell ref="M22:M23"/>
    <mergeCell ref="C23:E23"/>
    <mergeCell ref="K22:K23"/>
    <mergeCell ref="L22:L23"/>
    <mergeCell ref="A22:A23"/>
    <mergeCell ref="B22:B23"/>
    <mergeCell ref="C22:E22"/>
    <mergeCell ref="C28:E28"/>
    <mergeCell ref="G22:G23"/>
    <mergeCell ref="C24:E24"/>
    <mergeCell ref="C25:E25"/>
    <mergeCell ref="C27:E27"/>
    <mergeCell ref="C20:E20"/>
    <mergeCell ref="C21:E21"/>
    <mergeCell ref="C17:E17"/>
    <mergeCell ref="C14:E14"/>
    <mergeCell ref="A17:A18"/>
    <mergeCell ref="B17:B18"/>
    <mergeCell ref="C18:E18"/>
    <mergeCell ref="C19:E19"/>
    <mergeCell ref="I17:I18"/>
    <mergeCell ref="J17:J18"/>
    <mergeCell ref="A1:M1"/>
    <mergeCell ref="A12:A13"/>
    <mergeCell ref="B12:B13"/>
    <mergeCell ref="C12:E13"/>
    <mergeCell ref="F12:F13"/>
    <mergeCell ref="G12:G13"/>
    <mergeCell ref="H12:H13"/>
    <mergeCell ref="I12:I13"/>
    <mergeCell ref="J12:J13"/>
    <mergeCell ref="K12:M13"/>
    <mergeCell ref="G17:G18"/>
    <mergeCell ref="H17:H18"/>
    <mergeCell ref="K14:M14"/>
    <mergeCell ref="K17:K18"/>
  </mergeCells>
  <phoneticPr fontId="1"/>
  <pageMargins left="0.47244094488188981" right="0" top="0.74803149606299213" bottom="0.35433070866141736" header="0.31496062992125984" footer="0.31496062992125984"/>
  <pageSetup paperSize="9" scale="40" orientation="portrait" horizontalDpi="300" verticalDpi="300" r:id="rId1"/>
  <colBreaks count="1" manualBreakCount="1">
    <brk id="13" max="40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55"/>
  <sheetViews>
    <sheetView topLeftCell="A22" zoomScale="55" zoomScaleNormal="55" zoomScaleSheetLayoutView="40" zoomScalePageLayoutView="50" workbookViewId="0">
      <selection activeCell="K38" sqref="K38:M38"/>
    </sheetView>
  </sheetViews>
  <sheetFormatPr defaultColWidth="9" defaultRowHeight="24"/>
  <cols>
    <col min="1" max="2" width="10.625" style="4" customWidth="1"/>
    <col min="3" max="4" width="7.75" style="4" customWidth="1"/>
    <col min="5" max="5" width="42.5" style="4" customWidth="1"/>
    <col min="6" max="6" width="60.625" style="4" customWidth="1"/>
    <col min="7" max="13" width="12.5" style="4" customWidth="1"/>
    <col min="14" max="14" width="3.625" style="4" hidden="1" customWidth="1"/>
    <col min="15" max="15" width="5.75" style="4" customWidth="1"/>
    <col min="16" max="17" width="7.75" style="4" customWidth="1"/>
    <col min="18" max="16384" width="9" style="4"/>
  </cols>
  <sheetData>
    <row r="1" spans="1:29" ht="36" customHeight="1">
      <c r="A1" s="443" t="s">
        <v>439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1"/>
      <c r="O1" s="2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9" ht="30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2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9" ht="30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9" ht="30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2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9" ht="30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"/>
      <c r="O5" s="2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9" ht="30" customHeight="1">
      <c r="A6" s="23" t="s">
        <v>58</v>
      </c>
      <c r="C6" s="5"/>
      <c r="E6" s="5"/>
      <c r="F6" s="5"/>
      <c r="G6" s="5"/>
      <c r="H6" s="5"/>
      <c r="I6" s="5"/>
      <c r="J6" s="5"/>
      <c r="N6" s="6"/>
      <c r="O6" s="7"/>
      <c r="P6" s="3"/>
      <c r="Q6" s="3"/>
      <c r="R6" s="3"/>
      <c r="S6" s="2"/>
      <c r="T6" s="3"/>
      <c r="U6" s="3"/>
      <c r="V6" s="3"/>
      <c r="W6" s="3"/>
      <c r="X6" s="3"/>
      <c r="Y6" s="3"/>
    </row>
    <row r="7" spans="1:29" ht="35.1" customHeight="1">
      <c r="A7" s="53" t="s">
        <v>18</v>
      </c>
      <c r="B7" s="53"/>
      <c r="C7" s="54"/>
      <c r="D7" s="54"/>
      <c r="E7" s="54"/>
      <c r="F7" s="55"/>
      <c r="G7" s="56"/>
      <c r="H7" s="56"/>
      <c r="I7" s="56"/>
      <c r="J7" s="56"/>
      <c r="K7" s="56"/>
      <c r="L7" s="56"/>
      <c r="M7" s="56"/>
      <c r="N7" s="6"/>
      <c r="O7" s="9"/>
      <c r="P7" s="9"/>
      <c r="Q7" s="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ht="35.1" customHeight="1">
      <c r="A8" s="53" t="s">
        <v>19</v>
      </c>
      <c r="B8" s="109"/>
      <c r="C8" s="51"/>
      <c r="D8" s="51"/>
      <c r="E8" s="51"/>
      <c r="F8" s="51"/>
      <c r="G8" s="56"/>
      <c r="H8" s="56"/>
      <c r="I8" s="56"/>
      <c r="J8" s="56"/>
      <c r="K8" s="56"/>
      <c r="L8" s="56"/>
      <c r="M8" s="56"/>
      <c r="N8" s="6"/>
      <c r="O8" s="9"/>
      <c r="P8" s="9"/>
      <c r="Q8" s="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ht="35.1" customHeight="1">
      <c r="A9" s="53" t="s">
        <v>20</v>
      </c>
      <c r="B9" s="109"/>
      <c r="C9" s="58"/>
      <c r="D9" s="58"/>
      <c r="E9" s="58"/>
      <c r="F9" s="58"/>
      <c r="G9" s="56"/>
      <c r="H9" s="56"/>
      <c r="I9" s="56"/>
      <c r="J9" s="56"/>
      <c r="K9" s="56"/>
      <c r="L9" s="56"/>
      <c r="M9" s="56"/>
      <c r="N9" s="6"/>
      <c r="O9" s="9"/>
      <c r="P9" s="28"/>
      <c r="Q9" s="28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ht="27" customHeight="1">
      <c r="A10" s="59"/>
      <c r="B10" s="58"/>
      <c r="C10" s="58"/>
      <c r="D10" s="58"/>
      <c r="E10" s="58"/>
      <c r="F10" s="58"/>
      <c r="G10" s="60"/>
      <c r="H10" s="60"/>
      <c r="I10" s="60"/>
      <c r="J10" s="60"/>
      <c r="K10" s="60"/>
      <c r="L10" s="60"/>
      <c r="M10" s="60"/>
      <c r="N10" s="6"/>
      <c r="O10" s="9"/>
      <c r="P10" s="28"/>
      <c r="Q10" s="28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30" customHeight="1">
      <c r="A11" s="61" t="s">
        <v>59</v>
      </c>
      <c r="B11" s="5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9" ht="36.75" customHeight="1">
      <c r="A12" s="491" t="s">
        <v>2</v>
      </c>
      <c r="B12" s="491" t="s">
        <v>14</v>
      </c>
      <c r="C12" s="501" t="s">
        <v>26</v>
      </c>
      <c r="D12" s="502"/>
      <c r="E12" s="503"/>
      <c r="F12" s="491" t="s">
        <v>25</v>
      </c>
      <c r="G12" s="493" t="s">
        <v>9</v>
      </c>
      <c r="H12" s="493" t="s">
        <v>7</v>
      </c>
      <c r="I12" s="493" t="s">
        <v>8</v>
      </c>
      <c r="J12" s="493" t="s">
        <v>24</v>
      </c>
      <c r="K12" s="495" t="s">
        <v>17</v>
      </c>
      <c r="L12" s="496"/>
      <c r="M12" s="497"/>
      <c r="N12" s="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9" ht="36.75" customHeight="1">
      <c r="A13" s="492"/>
      <c r="B13" s="492"/>
      <c r="C13" s="504"/>
      <c r="D13" s="505"/>
      <c r="E13" s="506"/>
      <c r="F13" s="492"/>
      <c r="G13" s="494"/>
      <c r="H13" s="494"/>
      <c r="I13" s="494"/>
      <c r="J13" s="494"/>
      <c r="K13" s="498"/>
      <c r="L13" s="499"/>
      <c r="M13" s="500"/>
      <c r="N13" s="6"/>
      <c r="O13" s="3"/>
      <c r="P13" s="14"/>
      <c r="Q13" s="14"/>
      <c r="R13" s="14"/>
      <c r="S13" s="14"/>
      <c r="T13" s="14"/>
      <c r="U13" s="14"/>
      <c r="V13" s="3"/>
      <c r="W13" s="3"/>
      <c r="X13" s="3"/>
      <c r="Y13" s="3"/>
    </row>
    <row r="14" spans="1:29" ht="36.75" customHeight="1">
      <c r="A14" s="218">
        <v>3</v>
      </c>
      <c r="B14" s="64" t="s">
        <v>12</v>
      </c>
      <c r="C14" s="430"/>
      <c r="D14" s="508"/>
      <c r="E14" s="508"/>
      <c r="F14" s="65"/>
      <c r="G14" s="34"/>
      <c r="H14" s="39"/>
      <c r="I14" s="36"/>
      <c r="J14" s="39"/>
      <c r="K14" s="449" t="str">
        <f>+掃除当番表!F22</f>
        <v>高橋、加藤</v>
      </c>
      <c r="L14" s="450"/>
      <c r="M14" s="451"/>
      <c r="N14" s="6"/>
      <c r="O14" s="3"/>
      <c r="P14" s="14"/>
      <c r="Q14" s="14"/>
      <c r="R14" s="14"/>
      <c r="S14" s="14"/>
      <c r="T14" s="14"/>
      <c r="U14" s="14"/>
      <c r="V14" s="3"/>
      <c r="W14" s="3"/>
      <c r="X14" s="3"/>
      <c r="Y14" s="3"/>
    </row>
    <row r="15" spans="1:29" ht="37.5" customHeight="1">
      <c r="A15" s="530">
        <f>+A14+1</f>
        <v>4</v>
      </c>
      <c r="B15" s="478" t="s">
        <v>1</v>
      </c>
      <c r="C15" s="428" t="s">
        <v>451</v>
      </c>
      <c r="D15" s="510"/>
      <c r="E15" s="510"/>
      <c r="F15" s="65"/>
      <c r="G15" s="476" t="str">
        <f>+ミサ担当表!H22</f>
        <v>リン</v>
      </c>
      <c r="H15" s="476" t="str">
        <f>+ミサ担当表!I22</f>
        <v>佐藤</v>
      </c>
      <c r="I15" s="476" t="str">
        <f>+ミサ担当表!J22</f>
        <v>山田</v>
      </c>
      <c r="J15" s="480"/>
      <c r="K15" s="458"/>
      <c r="L15" s="462"/>
      <c r="M15" s="452"/>
      <c r="N15" s="6"/>
      <c r="O15" s="7"/>
      <c r="P15" s="14"/>
      <c r="Q15" s="14"/>
      <c r="R15" s="10"/>
      <c r="S15" s="10"/>
      <c r="T15" s="10"/>
      <c r="U15" s="10"/>
      <c r="V15" s="3"/>
      <c r="W15" s="3"/>
      <c r="X15" s="3"/>
      <c r="Y15" s="3"/>
    </row>
    <row r="16" spans="1:29" ht="37.5" customHeight="1">
      <c r="A16" s="531"/>
      <c r="B16" s="479"/>
      <c r="C16" s="509"/>
      <c r="D16" s="507"/>
      <c r="E16" s="507"/>
      <c r="F16" s="65"/>
      <c r="G16" s="477"/>
      <c r="H16" s="477"/>
      <c r="I16" s="477"/>
      <c r="J16" s="481"/>
      <c r="K16" s="459"/>
      <c r="L16" s="463"/>
      <c r="M16" s="453"/>
      <c r="O16" s="6"/>
      <c r="P16" s="10"/>
      <c r="Q16" s="28"/>
      <c r="R16" s="14"/>
      <c r="S16" s="14"/>
      <c r="T16" s="14"/>
      <c r="U16" s="14"/>
      <c r="V16" s="10"/>
      <c r="W16" s="10"/>
      <c r="X16" s="10"/>
      <c r="Y16" s="10"/>
      <c r="Z16" s="5"/>
      <c r="AA16" s="5"/>
      <c r="AB16" s="5"/>
      <c r="AC16" s="5"/>
    </row>
    <row r="17" spans="1:29" ht="44.25" customHeight="1">
      <c r="A17" s="232">
        <f>+A15+1</f>
        <v>5</v>
      </c>
      <c r="B17" s="69" t="s">
        <v>4</v>
      </c>
      <c r="C17" s="430"/>
      <c r="D17" s="466"/>
      <c r="E17" s="467"/>
      <c r="F17" s="195"/>
      <c r="G17" s="70"/>
      <c r="H17" s="70"/>
      <c r="I17" s="70"/>
      <c r="J17" s="196"/>
      <c r="K17" s="40"/>
      <c r="L17" s="44"/>
      <c r="M17" s="42"/>
      <c r="O17" s="6"/>
      <c r="P17" s="10"/>
      <c r="Q17" s="28"/>
      <c r="R17" s="14"/>
      <c r="S17" s="14"/>
      <c r="T17" s="14"/>
      <c r="U17" s="14"/>
      <c r="V17" s="10"/>
      <c r="W17" s="10"/>
      <c r="X17" s="10"/>
      <c r="Y17" s="10"/>
      <c r="Z17" s="5"/>
      <c r="AA17" s="5"/>
      <c r="AB17" s="5"/>
      <c r="AC17" s="5"/>
    </row>
    <row r="18" spans="1:29" ht="45" customHeight="1">
      <c r="A18" s="232">
        <f t="shared" ref="A18" si="0">+A17+1</f>
        <v>6</v>
      </c>
      <c r="B18" s="89" t="s">
        <v>47</v>
      </c>
      <c r="C18" s="454"/>
      <c r="D18" s="507"/>
      <c r="E18" s="507"/>
      <c r="F18" s="75"/>
      <c r="G18" s="38"/>
      <c r="H18" s="38"/>
      <c r="I18" s="38"/>
      <c r="J18" s="40"/>
      <c r="K18" s="76"/>
      <c r="L18" s="44"/>
      <c r="M18" s="42"/>
      <c r="O18" s="3"/>
      <c r="P18" s="28"/>
      <c r="Q18" s="28"/>
      <c r="R18" s="9"/>
      <c r="S18" s="9"/>
      <c r="T18" s="9"/>
      <c r="U18" s="9"/>
      <c r="V18" s="10"/>
      <c r="W18" s="10"/>
      <c r="X18" s="10"/>
      <c r="Y18" s="10"/>
      <c r="AA18" s="5"/>
      <c r="AB18" s="5"/>
      <c r="AC18" s="5"/>
    </row>
    <row r="19" spans="1:29" ht="45" customHeight="1">
      <c r="A19" s="34">
        <v>10</v>
      </c>
      <c r="B19" s="74" t="s">
        <v>10</v>
      </c>
      <c r="C19" s="454"/>
      <c r="D19" s="507"/>
      <c r="E19" s="507"/>
      <c r="F19" s="75"/>
      <c r="G19" s="38"/>
      <c r="H19" s="38"/>
      <c r="I19" s="38"/>
      <c r="J19" s="40"/>
      <c r="K19" s="76"/>
      <c r="L19" s="44"/>
      <c r="M19" s="42"/>
      <c r="O19" s="3"/>
      <c r="P19" s="28"/>
      <c r="Q19" s="28"/>
      <c r="R19" s="9"/>
      <c r="S19" s="9"/>
      <c r="T19" s="9"/>
      <c r="U19" s="9"/>
      <c r="V19" s="10"/>
      <c r="W19" s="10"/>
      <c r="X19" s="10"/>
      <c r="Y19" s="10"/>
      <c r="AA19" s="5"/>
      <c r="AB19" s="5"/>
      <c r="AC19" s="5"/>
    </row>
    <row r="20" spans="1:29" ht="45" customHeight="1">
      <c r="A20" s="34">
        <f>+A19+1</f>
        <v>11</v>
      </c>
      <c r="B20" s="77" t="s">
        <v>6</v>
      </c>
      <c r="C20" s="454"/>
      <c r="D20" s="507"/>
      <c r="E20" s="507"/>
      <c r="F20" s="78"/>
      <c r="G20" s="34"/>
      <c r="H20" s="34"/>
      <c r="I20" s="34"/>
      <c r="J20" s="82"/>
      <c r="K20" s="449" t="str">
        <f>+掃除当番表!F23</f>
        <v>澤﨑、照沼</v>
      </c>
      <c r="L20" s="450"/>
      <c r="M20" s="451"/>
      <c r="O20" s="3"/>
      <c r="P20" s="28"/>
      <c r="Q20" s="28"/>
      <c r="R20" s="21"/>
      <c r="S20" s="9"/>
      <c r="T20" s="9"/>
      <c r="U20" s="9"/>
      <c r="V20" s="10"/>
      <c r="W20" s="10"/>
      <c r="X20" s="10"/>
      <c r="Y20" s="10"/>
      <c r="AA20" s="5"/>
      <c r="AB20" s="5"/>
      <c r="AC20" s="5"/>
    </row>
    <row r="21" spans="1:29" ht="36.75" customHeight="1">
      <c r="A21" s="470">
        <f>+A20+1</f>
        <v>12</v>
      </c>
      <c r="B21" s="478" t="s">
        <v>1</v>
      </c>
      <c r="C21" s="428" t="s">
        <v>452</v>
      </c>
      <c r="D21" s="510"/>
      <c r="E21" s="510"/>
      <c r="F21" s="72"/>
      <c r="G21" s="476" t="str">
        <f>+ミサ担当表!H23</f>
        <v>成願</v>
      </c>
      <c r="H21" s="476" t="str">
        <f>+ミサ担当表!I23</f>
        <v>浦嶋</v>
      </c>
      <c r="I21" s="476" t="str">
        <f>+ミサ担当表!J23</f>
        <v>関戸</v>
      </c>
      <c r="J21" s="480"/>
      <c r="K21" s="458"/>
      <c r="L21" s="462"/>
      <c r="M21" s="452"/>
      <c r="O21" s="3"/>
      <c r="P21" s="28"/>
      <c r="Q21" s="28"/>
      <c r="R21" s="21"/>
      <c r="S21" s="9"/>
      <c r="T21" s="9"/>
      <c r="U21" s="9"/>
      <c r="V21" s="10"/>
      <c r="W21" s="10"/>
      <c r="X21" s="10"/>
      <c r="Y21" s="10"/>
      <c r="AA21" s="5"/>
      <c r="AB21" s="5"/>
      <c r="AC21" s="5"/>
    </row>
    <row r="22" spans="1:29" ht="36.75" customHeight="1">
      <c r="A22" s="471">
        <f t="shared" ref="A22" si="1">A21+1</f>
        <v>13</v>
      </c>
      <c r="B22" s="479"/>
      <c r="C22" s="509"/>
      <c r="D22" s="507"/>
      <c r="E22" s="507"/>
      <c r="F22" s="73"/>
      <c r="G22" s="477"/>
      <c r="H22" s="477"/>
      <c r="I22" s="477"/>
      <c r="J22" s="481"/>
      <c r="K22" s="459"/>
      <c r="L22" s="463"/>
      <c r="M22" s="453"/>
      <c r="O22" s="3"/>
      <c r="P22" s="28"/>
      <c r="Q22" s="28"/>
      <c r="R22" s="15"/>
      <c r="T22" s="15"/>
      <c r="U22" s="15"/>
      <c r="V22" s="10"/>
      <c r="W22" s="10"/>
      <c r="X22" s="10"/>
      <c r="Y22" s="10"/>
      <c r="AA22" s="5"/>
      <c r="AB22" s="5"/>
      <c r="AC22" s="5"/>
    </row>
    <row r="23" spans="1:29" ht="45" customHeight="1">
      <c r="A23" s="68">
        <f>1+A21</f>
        <v>13</v>
      </c>
      <c r="B23" s="69" t="s">
        <v>4</v>
      </c>
      <c r="C23" s="430"/>
      <c r="D23" s="466"/>
      <c r="E23" s="467"/>
      <c r="F23" s="81"/>
      <c r="G23" s="71"/>
      <c r="H23" s="71"/>
      <c r="I23" s="71"/>
      <c r="J23" s="82"/>
      <c r="K23" s="33"/>
      <c r="L23" s="66"/>
      <c r="M23" s="67"/>
      <c r="O23" s="3"/>
      <c r="P23" s="28"/>
      <c r="Q23" s="28"/>
      <c r="R23" s="15"/>
      <c r="T23" s="15"/>
      <c r="U23" s="15"/>
      <c r="V23" s="10"/>
      <c r="W23" s="10"/>
      <c r="X23" s="10"/>
      <c r="Y23" s="10"/>
      <c r="AA23" s="5"/>
      <c r="AB23" s="5"/>
      <c r="AC23" s="5"/>
    </row>
    <row r="24" spans="1:29" ht="45" customHeight="1">
      <c r="A24" s="68">
        <f t="shared" ref="A24" si="2">1+A22</f>
        <v>14</v>
      </c>
      <c r="B24" s="83" t="s">
        <v>47</v>
      </c>
      <c r="C24" s="521"/>
      <c r="D24" s="429"/>
      <c r="E24" s="522"/>
      <c r="F24" s="84"/>
      <c r="G24" s="71"/>
      <c r="H24" s="71"/>
      <c r="I24" s="71"/>
      <c r="J24" s="82"/>
      <c r="K24" s="85"/>
      <c r="L24" s="86"/>
      <c r="M24" s="87"/>
      <c r="O24" s="3"/>
      <c r="P24" s="28"/>
      <c r="Q24" s="28"/>
      <c r="R24" s="15"/>
      <c r="T24" s="15"/>
      <c r="U24" s="15"/>
      <c r="V24" s="10"/>
      <c r="W24" s="10"/>
      <c r="X24" s="10"/>
      <c r="Y24" s="10"/>
      <c r="AA24" s="5"/>
      <c r="AB24" s="5"/>
      <c r="AC24" s="5"/>
    </row>
    <row r="25" spans="1:29" ht="45" customHeight="1">
      <c r="A25" s="68">
        <f>1+A24</f>
        <v>15</v>
      </c>
      <c r="B25" s="117" t="s">
        <v>11</v>
      </c>
      <c r="C25" s="98"/>
      <c r="D25" s="126"/>
      <c r="E25" s="126"/>
      <c r="F25" s="81"/>
      <c r="G25" s="125"/>
      <c r="H25" s="125"/>
      <c r="I25" s="125"/>
      <c r="J25" s="197"/>
      <c r="K25" s="47"/>
      <c r="L25" s="44"/>
      <c r="M25" s="45"/>
      <c r="O25" s="3"/>
      <c r="P25" s="28"/>
      <c r="Q25" s="28"/>
      <c r="R25" s="15"/>
      <c r="T25" s="15"/>
      <c r="U25" s="15"/>
      <c r="V25" s="10"/>
      <c r="W25" s="10"/>
      <c r="X25" s="10"/>
      <c r="Y25" s="10"/>
      <c r="AA25" s="5"/>
      <c r="AB25" s="5"/>
      <c r="AC25" s="5"/>
    </row>
    <row r="26" spans="1:29" ht="45" customHeight="1">
      <c r="A26" s="34">
        <v>17</v>
      </c>
      <c r="B26" s="74" t="s">
        <v>5</v>
      </c>
      <c r="C26" s="454"/>
      <c r="D26" s="507"/>
      <c r="E26" s="507"/>
      <c r="F26" s="78"/>
      <c r="G26" s="36"/>
      <c r="H26" s="36"/>
      <c r="I26" s="36"/>
      <c r="J26" s="39"/>
      <c r="K26" s="39"/>
      <c r="L26" s="198"/>
      <c r="M26" s="41"/>
      <c r="N26" s="3"/>
      <c r="O26" s="3"/>
      <c r="P26" s="3"/>
      <c r="Q26" s="3"/>
      <c r="R26" s="13"/>
      <c r="S26" s="10"/>
      <c r="T26" s="3"/>
      <c r="U26" s="3"/>
      <c r="V26" s="3"/>
      <c r="W26" s="3"/>
      <c r="X26" s="3"/>
      <c r="Y26" s="3"/>
    </row>
    <row r="27" spans="1:29" ht="45" customHeight="1">
      <c r="A27" s="34">
        <f t="shared" ref="A27:A35" si="3">A26+1</f>
        <v>18</v>
      </c>
      <c r="B27" s="89" t="s">
        <v>6</v>
      </c>
      <c r="C27" s="454"/>
      <c r="D27" s="507"/>
      <c r="E27" s="507"/>
      <c r="F27" s="78"/>
      <c r="G27" s="36"/>
      <c r="H27" s="36"/>
      <c r="I27" s="36"/>
      <c r="J27" s="39"/>
      <c r="K27" s="449" t="str">
        <f>+掃除当番表!F24</f>
        <v>橋爪、関戸</v>
      </c>
      <c r="L27" s="450"/>
      <c r="M27" s="451"/>
      <c r="N27" s="3"/>
      <c r="O27" s="3"/>
      <c r="P27" s="3"/>
      <c r="Q27" s="3"/>
      <c r="R27" s="13"/>
      <c r="S27" s="3"/>
      <c r="T27" s="3"/>
      <c r="U27" s="3"/>
      <c r="V27" s="3"/>
      <c r="W27" s="3"/>
      <c r="X27" s="3"/>
      <c r="Y27" s="3"/>
    </row>
    <row r="28" spans="1:29" ht="36.75" customHeight="1">
      <c r="A28" s="476">
        <f>A27+1</f>
        <v>19</v>
      </c>
      <c r="B28" s="478" t="s">
        <v>1</v>
      </c>
      <c r="C28" s="428" t="s">
        <v>453</v>
      </c>
      <c r="D28" s="510"/>
      <c r="E28" s="510"/>
      <c r="F28" s="75" t="s">
        <v>496</v>
      </c>
      <c r="G28" s="460" t="str">
        <f>+ミサ担当表!H24</f>
        <v>オルランディ</v>
      </c>
      <c r="H28" s="476" t="str">
        <f>+ミサ担当表!I24</f>
        <v>和田</v>
      </c>
      <c r="I28" s="476" t="str">
        <f>+ミサ担当表!J24</f>
        <v>照沼</v>
      </c>
      <c r="J28" s="480"/>
      <c r="K28" s="458"/>
      <c r="L28" s="462"/>
      <c r="M28" s="452"/>
      <c r="N28" s="3"/>
      <c r="O28" s="3"/>
      <c r="P28" s="3"/>
      <c r="Q28" s="3"/>
      <c r="R28" s="13"/>
      <c r="S28" s="3"/>
      <c r="T28" s="3"/>
      <c r="U28" s="3"/>
      <c r="V28" s="3"/>
      <c r="W28" s="3"/>
      <c r="X28" s="3"/>
      <c r="Y28" s="3"/>
    </row>
    <row r="29" spans="1:29" ht="36.75" customHeight="1">
      <c r="A29" s="477"/>
      <c r="B29" s="479"/>
      <c r="C29" s="509"/>
      <c r="D29" s="507"/>
      <c r="E29" s="507"/>
      <c r="F29" s="73"/>
      <c r="G29" s="461"/>
      <c r="H29" s="477"/>
      <c r="I29" s="477"/>
      <c r="J29" s="481"/>
      <c r="K29" s="459"/>
      <c r="L29" s="463"/>
      <c r="M29" s="453"/>
      <c r="N29" s="3"/>
      <c r="O29" s="3"/>
      <c r="P29" s="3"/>
      <c r="Q29" s="3"/>
      <c r="R29" s="13"/>
      <c r="S29" s="3"/>
      <c r="T29" s="3"/>
      <c r="U29" s="3"/>
      <c r="V29" s="3"/>
      <c r="W29" s="3"/>
      <c r="X29" s="3"/>
      <c r="Y29" s="3"/>
    </row>
    <row r="30" spans="1:29" ht="45" customHeight="1">
      <c r="A30" s="34">
        <f>A28+1</f>
        <v>20</v>
      </c>
      <c r="B30" s="77" t="s">
        <v>3</v>
      </c>
      <c r="C30" s="517"/>
      <c r="D30" s="518"/>
      <c r="E30" s="519"/>
      <c r="F30" s="90"/>
      <c r="G30" s="91"/>
      <c r="H30" s="34"/>
      <c r="I30" s="34"/>
      <c r="J30" s="33"/>
      <c r="K30" s="92"/>
      <c r="L30" s="93"/>
      <c r="M30" s="67"/>
      <c r="N30" s="3"/>
      <c r="O30" s="3"/>
      <c r="P30" s="3"/>
      <c r="Q30" s="3"/>
      <c r="R30" s="16"/>
      <c r="S30" s="3"/>
      <c r="T30" s="3"/>
      <c r="U30" s="3"/>
      <c r="V30" s="3"/>
      <c r="W30" s="3"/>
      <c r="X30" s="3"/>
      <c r="Y30" s="3"/>
    </row>
    <row r="31" spans="1:29" ht="45" customHeight="1">
      <c r="A31" s="34">
        <f>A30+1</f>
        <v>21</v>
      </c>
      <c r="B31" s="77" t="s">
        <v>47</v>
      </c>
      <c r="C31" s="230"/>
      <c r="D31" s="231"/>
      <c r="E31" s="231"/>
      <c r="F31" s="90"/>
      <c r="G31" s="91"/>
      <c r="H31" s="38"/>
      <c r="I31" s="38"/>
      <c r="J31" s="40"/>
      <c r="K31" s="94"/>
      <c r="L31" s="95"/>
      <c r="M31" s="42"/>
      <c r="N31" s="3"/>
      <c r="O31" s="3"/>
      <c r="P31" s="3"/>
      <c r="Q31" s="3"/>
      <c r="R31" s="16"/>
      <c r="S31" s="3"/>
      <c r="T31" s="3"/>
      <c r="U31" s="3"/>
      <c r="V31" s="3"/>
      <c r="W31" s="3"/>
      <c r="X31" s="3"/>
      <c r="Y31" s="3"/>
    </row>
    <row r="32" spans="1:29" ht="45" customHeight="1">
      <c r="A32" s="34">
        <f t="shared" ref="A32:A33" si="4">A31+1</f>
        <v>22</v>
      </c>
      <c r="B32" s="77" t="s">
        <v>11</v>
      </c>
      <c r="C32" s="230"/>
      <c r="D32" s="231"/>
      <c r="E32" s="231"/>
      <c r="F32" s="90"/>
      <c r="G32" s="91"/>
      <c r="H32" s="38"/>
      <c r="I32" s="38"/>
      <c r="J32" s="40"/>
      <c r="K32" s="94"/>
      <c r="L32" s="95"/>
      <c r="M32" s="42"/>
      <c r="N32" s="3"/>
      <c r="O32" s="3"/>
      <c r="P32" s="3"/>
      <c r="Q32" s="3"/>
      <c r="R32" s="16"/>
      <c r="S32" s="3"/>
      <c r="T32" s="3"/>
      <c r="U32" s="3"/>
      <c r="V32" s="3"/>
      <c r="W32" s="3"/>
      <c r="X32" s="3"/>
      <c r="Y32" s="3"/>
    </row>
    <row r="33" spans="1:25" ht="45" customHeight="1">
      <c r="A33" s="34">
        <f t="shared" si="4"/>
        <v>23</v>
      </c>
      <c r="B33" s="77" t="s">
        <v>27</v>
      </c>
      <c r="C33" s="428"/>
      <c r="D33" s="510"/>
      <c r="E33" s="510"/>
      <c r="F33" s="90"/>
      <c r="G33" s="91"/>
      <c r="H33" s="38"/>
      <c r="I33" s="38"/>
      <c r="J33" s="40"/>
      <c r="K33" s="449" t="str">
        <f>+掃除当番表!F25</f>
        <v>鈴木、松本、堀井</v>
      </c>
      <c r="L33" s="450"/>
      <c r="M33" s="451"/>
      <c r="N33" s="3"/>
      <c r="O33" s="3"/>
      <c r="P33" s="3"/>
      <c r="Q33" s="3"/>
      <c r="R33" s="16"/>
      <c r="S33" s="3"/>
      <c r="T33" s="3"/>
      <c r="U33" s="3"/>
      <c r="V33" s="3"/>
      <c r="W33" s="3"/>
      <c r="X33" s="3"/>
      <c r="Y33" s="3"/>
    </row>
    <row r="34" spans="1:25" ht="45" customHeight="1">
      <c r="A34" s="34">
        <v>24</v>
      </c>
      <c r="B34" s="77" t="s">
        <v>5</v>
      </c>
      <c r="C34" s="428" t="s">
        <v>64</v>
      </c>
      <c r="D34" s="510"/>
      <c r="E34" s="510"/>
      <c r="F34" s="90"/>
      <c r="G34" s="199"/>
      <c r="H34" s="34"/>
      <c r="I34" s="34"/>
      <c r="J34" s="40"/>
      <c r="K34" s="94"/>
      <c r="L34" s="44"/>
      <c r="M34" s="4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45" customHeight="1">
      <c r="A35" s="34">
        <f t="shared" si="3"/>
        <v>25</v>
      </c>
      <c r="B35" s="89" t="s">
        <v>6</v>
      </c>
      <c r="C35" s="373" t="s">
        <v>454</v>
      </c>
      <c r="D35" s="375"/>
      <c r="E35" s="375"/>
      <c r="F35" s="78"/>
      <c r="G35" s="199" t="str">
        <f>+ミサ担当表!H25</f>
        <v>浅田</v>
      </c>
      <c r="H35" s="34" t="str">
        <f>+ミサ担当表!I25</f>
        <v>三浦</v>
      </c>
      <c r="I35" s="34" t="str">
        <f>+ミサ担当表!J25</f>
        <v>大澤</v>
      </c>
      <c r="J35" s="97"/>
      <c r="K35" s="449" t="str">
        <f>+掃除当番表!F26</f>
        <v>鎌田、小森、深堀</v>
      </c>
      <c r="L35" s="450"/>
      <c r="M35" s="45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36.75" customHeight="1">
      <c r="A36" s="476">
        <f>A35+1</f>
        <v>26</v>
      </c>
      <c r="B36" s="478" t="s">
        <v>1</v>
      </c>
      <c r="C36" s="428" t="s">
        <v>455</v>
      </c>
      <c r="D36" s="510"/>
      <c r="E36" s="510"/>
      <c r="F36" s="65"/>
      <c r="G36" s="476" t="str">
        <f>+ミサ担当表!H26</f>
        <v>鈴木</v>
      </c>
      <c r="H36" s="476" t="str">
        <f>+ミサ担当表!I26</f>
        <v>澤崎</v>
      </c>
      <c r="I36" s="476" t="str">
        <f>+ミサ担当表!J26</f>
        <v>橋爪</v>
      </c>
      <c r="J36" s="480"/>
      <c r="K36" s="520"/>
      <c r="L36" s="462"/>
      <c r="M36" s="45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36.75" customHeight="1">
      <c r="A37" s="477"/>
      <c r="B37" s="479"/>
      <c r="C37" s="509"/>
      <c r="D37" s="507"/>
      <c r="E37" s="507"/>
      <c r="F37" s="200"/>
      <c r="G37" s="477"/>
      <c r="H37" s="477"/>
      <c r="I37" s="477"/>
      <c r="J37" s="481"/>
      <c r="K37" s="459"/>
      <c r="L37" s="463"/>
      <c r="M37" s="453"/>
      <c r="N37" s="3"/>
      <c r="O37" s="3"/>
      <c r="P37" s="3"/>
      <c r="Q37" s="3"/>
      <c r="R37" s="13"/>
      <c r="S37" s="3"/>
      <c r="T37" s="3"/>
      <c r="U37" s="3"/>
      <c r="V37" s="3"/>
      <c r="W37" s="3"/>
      <c r="X37" s="3"/>
      <c r="Y37" s="3"/>
    </row>
    <row r="38" spans="1:25" ht="45" customHeight="1">
      <c r="A38" s="64">
        <f>A36+1</f>
        <v>27</v>
      </c>
      <c r="B38" s="77" t="s">
        <v>3</v>
      </c>
      <c r="C38" s="428"/>
      <c r="D38" s="510"/>
      <c r="E38" s="510"/>
      <c r="F38" s="78"/>
      <c r="G38" s="34"/>
      <c r="H38" s="39"/>
      <c r="I38" s="36"/>
      <c r="J38" s="43"/>
      <c r="K38" s="446"/>
      <c r="L38" s="447"/>
      <c r="M38" s="448"/>
      <c r="N38" s="3"/>
      <c r="O38" s="3"/>
      <c r="P38" s="3"/>
      <c r="Q38" s="3"/>
      <c r="R38" s="13"/>
      <c r="S38" s="3"/>
      <c r="T38" s="3"/>
      <c r="U38" s="3"/>
      <c r="V38" s="3"/>
      <c r="W38" s="3"/>
      <c r="X38" s="3"/>
      <c r="Y38" s="3"/>
    </row>
    <row r="39" spans="1:25" ht="45" customHeight="1">
      <c r="A39" s="64">
        <f>A38+1</f>
        <v>28</v>
      </c>
      <c r="B39" s="77" t="s">
        <v>47</v>
      </c>
      <c r="C39" s="428"/>
      <c r="D39" s="510"/>
      <c r="E39" s="510"/>
      <c r="F39" s="78"/>
      <c r="G39" s="34"/>
      <c r="H39" s="39"/>
      <c r="I39" s="36"/>
      <c r="J39" s="43"/>
      <c r="K39" s="449"/>
      <c r="L39" s="450"/>
      <c r="M39" s="451"/>
      <c r="N39" s="3"/>
      <c r="O39" s="3"/>
      <c r="P39" s="3"/>
      <c r="Q39" s="3"/>
      <c r="R39" s="13"/>
      <c r="S39" s="3"/>
      <c r="T39" s="3"/>
      <c r="U39" s="3"/>
      <c r="V39" s="3"/>
      <c r="W39" s="3"/>
      <c r="X39" s="3"/>
      <c r="Y39" s="3"/>
    </row>
    <row r="40" spans="1:25" ht="45" customHeight="1">
      <c r="A40" s="64">
        <f>A39+1</f>
        <v>29</v>
      </c>
      <c r="B40" s="77" t="s">
        <v>11</v>
      </c>
      <c r="C40" s="48"/>
      <c r="D40" s="233"/>
      <c r="E40" s="233"/>
      <c r="F40" s="78"/>
      <c r="G40" s="236"/>
      <c r="H40" s="236"/>
      <c r="I40" s="237"/>
      <c r="J40" s="43"/>
      <c r="K40" s="33"/>
      <c r="L40" s="66"/>
      <c r="M40" s="41"/>
      <c r="N40" s="3"/>
      <c r="O40" s="3"/>
      <c r="P40" s="3"/>
      <c r="Q40" s="3"/>
      <c r="R40" s="13"/>
      <c r="S40" s="3"/>
      <c r="T40" s="3"/>
      <c r="U40" s="3"/>
      <c r="V40" s="3"/>
      <c r="W40" s="3"/>
      <c r="X40" s="3"/>
      <c r="Y40" s="3"/>
    </row>
    <row r="41" spans="1:25" ht="45" customHeight="1">
      <c r="A41" s="64">
        <f>A40+1</f>
        <v>30</v>
      </c>
      <c r="B41" s="74" t="s">
        <v>27</v>
      </c>
      <c r="C41" s="430"/>
      <c r="D41" s="508"/>
      <c r="E41" s="508"/>
      <c r="F41" s="78"/>
      <c r="G41" s="234"/>
      <c r="H41" s="234"/>
      <c r="I41" s="235"/>
      <c r="J41" s="66"/>
      <c r="K41" s="33"/>
      <c r="L41" s="66"/>
      <c r="M41" s="67"/>
      <c r="N41" s="3"/>
      <c r="O41" s="3"/>
      <c r="P41" s="3"/>
      <c r="Q41" s="3"/>
      <c r="R41" s="16"/>
      <c r="S41" s="3"/>
      <c r="T41" s="3"/>
      <c r="U41" s="3"/>
      <c r="V41" s="3"/>
      <c r="W41" s="3"/>
      <c r="X41" s="3"/>
      <c r="Y41" s="3"/>
    </row>
    <row r="42" spans="1:25" ht="36.75" customHeight="1">
      <c r="A42" s="64">
        <f>A41+1</f>
        <v>31</v>
      </c>
      <c r="B42" s="64" t="s">
        <v>10</v>
      </c>
      <c r="C42" s="428"/>
      <c r="D42" s="510"/>
      <c r="E42" s="510"/>
      <c r="F42" s="203"/>
      <c r="G42" s="34"/>
      <c r="H42" s="33"/>
      <c r="I42" s="34"/>
      <c r="J42" s="66"/>
      <c r="K42" s="33"/>
      <c r="L42" s="66"/>
      <c r="M42" s="67"/>
      <c r="N42" s="3"/>
      <c r="O42" s="3"/>
      <c r="P42" s="3"/>
      <c r="Q42" s="3"/>
      <c r="R42" s="16"/>
      <c r="S42" s="3"/>
      <c r="T42" s="3"/>
      <c r="U42" s="3"/>
      <c r="V42" s="3"/>
      <c r="W42" s="3"/>
      <c r="X42" s="3"/>
      <c r="Y42" s="3"/>
    </row>
    <row r="43" spans="1:25" ht="35.1" customHeight="1">
      <c r="A43" s="101" t="s">
        <v>13</v>
      </c>
      <c r="B43" s="96"/>
      <c r="C43" s="101"/>
      <c r="D43" s="101"/>
      <c r="E43" s="101"/>
      <c r="F43" s="101"/>
      <c r="G43" s="62"/>
      <c r="H43" s="59"/>
      <c r="I43" s="62"/>
      <c r="J43" s="62"/>
      <c r="K43" s="102"/>
      <c r="L43" s="102"/>
      <c r="M43" s="102"/>
      <c r="N43" s="28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35.1" customHeight="1">
      <c r="A44" s="103"/>
      <c r="B44" s="104"/>
      <c r="C44" s="103"/>
      <c r="D44" s="103"/>
      <c r="E44" s="103"/>
      <c r="F44" s="103"/>
      <c r="G44" s="105"/>
      <c r="H44" s="50"/>
      <c r="I44" s="105"/>
      <c r="J44" s="105"/>
      <c r="K44" s="106"/>
      <c r="L44" s="106"/>
      <c r="M44" s="106"/>
      <c r="N44" s="28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35.1" customHeight="1">
      <c r="A45" s="50" t="s">
        <v>60</v>
      </c>
      <c r="B45" s="107"/>
      <c r="C45" s="107"/>
      <c r="D45" s="107"/>
      <c r="E45" s="107"/>
      <c r="F45" s="107"/>
      <c r="G45" s="107"/>
      <c r="H45" s="107"/>
      <c r="I45" s="107"/>
      <c r="J45" s="107"/>
      <c r="K45" s="53"/>
      <c r="L45" s="53"/>
      <c r="M45" s="5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35.1" customHeight="1">
      <c r="A46" s="53" t="s">
        <v>18</v>
      </c>
      <c r="B46" s="57"/>
      <c r="C46" s="53"/>
      <c r="D46" s="53"/>
      <c r="E46" s="53"/>
      <c r="F46" s="53"/>
      <c r="G46" s="53"/>
      <c r="H46" s="53"/>
      <c r="I46" s="107"/>
      <c r="J46" s="107"/>
      <c r="K46" s="53"/>
      <c r="L46" s="53"/>
      <c r="M46" s="5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34.5" customHeight="1">
      <c r="A47" s="53" t="s">
        <v>19</v>
      </c>
      <c r="B47" s="53"/>
      <c r="C47" s="53"/>
      <c r="D47" s="53"/>
      <c r="E47" s="53"/>
      <c r="F47" s="53"/>
      <c r="G47" s="108"/>
      <c r="H47" s="108"/>
      <c r="I47" s="108"/>
      <c r="J47" s="108"/>
      <c r="K47" s="108"/>
      <c r="L47" s="108"/>
      <c r="M47" s="108"/>
      <c r="O47" s="3"/>
      <c r="P47" s="3"/>
      <c r="Q47" s="3"/>
      <c r="R47" s="3"/>
      <c r="S47" s="3"/>
    </row>
    <row r="48" spans="1:25" ht="35.1" customHeight="1">
      <c r="A48" s="53" t="s">
        <v>20</v>
      </c>
      <c r="B48" s="109"/>
      <c r="C48" s="110"/>
      <c r="D48" s="110"/>
      <c r="E48" s="110"/>
      <c r="F48" s="110"/>
      <c r="G48" s="108"/>
      <c r="H48" s="108"/>
      <c r="I48" s="108"/>
      <c r="J48" s="108"/>
      <c r="K48" s="107"/>
      <c r="L48" s="107"/>
      <c r="M48" s="107"/>
      <c r="O48" s="3"/>
      <c r="P48" s="3"/>
      <c r="Q48" s="3"/>
      <c r="R48" s="3"/>
      <c r="S48" s="3"/>
    </row>
    <row r="49" spans="1:19" ht="24.95" customHeight="1">
      <c r="A49" s="51"/>
      <c r="B49" s="57"/>
      <c r="C49" s="122"/>
      <c r="D49" s="122"/>
      <c r="E49" s="124"/>
      <c r="F49" s="51"/>
      <c r="G49" s="51"/>
      <c r="H49" s="51"/>
      <c r="I49" s="51"/>
      <c r="J49" s="51"/>
      <c r="K49" s="51"/>
      <c r="L49" s="51"/>
      <c r="M49" s="51"/>
      <c r="O49" s="3"/>
      <c r="P49" s="3"/>
      <c r="Q49" s="3"/>
      <c r="R49" s="3"/>
      <c r="S49" s="3"/>
    </row>
    <row r="50" spans="1:19" ht="24.95" customHeight="1">
      <c r="A50" s="102"/>
      <c r="B50" s="57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O50" s="3"/>
      <c r="P50" s="3"/>
      <c r="Q50" s="3"/>
      <c r="R50" s="3"/>
      <c r="S50" s="3"/>
    </row>
    <row r="51" spans="1:19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O51" s="3"/>
      <c r="P51" s="3"/>
      <c r="Q51" s="3"/>
      <c r="R51" s="3"/>
      <c r="S51" s="3"/>
    </row>
    <row r="52" spans="1:19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O52" s="3"/>
      <c r="P52" s="3"/>
      <c r="Q52" s="3"/>
      <c r="R52" s="3"/>
      <c r="S52" s="3"/>
    </row>
    <row r="53" spans="1:19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O53" s="3"/>
      <c r="P53" s="3"/>
      <c r="Q53" s="3"/>
      <c r="R53" s="3"/>
      <c r="S53" s="3"/>
    </row>
    <row r="54" spans="1:19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O54" s="3"/>
      <c r="P54" s="3"/>
      <c r="Q54" s="3"/>
      <c r="R54" s="3"/>
      <c r="S54" s="3"/>
    </row>
    <row r="55" spans="1:19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P55" s="3"/>
      <c r="Q55" s="3"/>
      <c r="R55" s="3"/>
      <c r="S55" s="3"/>
    </row>
  </sheetData>
  <mergeCells count="77">
    <mergeCell ref="I21:I22"/>
    <mergeCell ref="J21:J22"/>
    <mergeCell ref="H21:H22"/>
    <mergeCell ref="C15:E15"/>
    <mergeCell ref="C18:E18"/>
    <mergeCell ref="I15:I16"/>
    <mergeCell ref="J15:J16"/>
    <mergeCell ref="G15:G16"/>
    <mergeCell ref="H15:H16"/>
    <mergeCell ref="C17:E17"/>
    <mergeCell ref="C19:E19"/>
    <mergeCell ref="C20:E20"/>
    <mergeCell ref="K39:M39"/>
    <mergeCell ref="K20:M20"/>
    <mergeCell ref="K27:M27"/>
    <mergeCell ref="K35:M35"/>
    <mergeCell ref="K38:M38"/>
    <mergeCell ref="M36:M37"/>
    <mergeCell ref="K36:K37"/>
    <mergeCell ref="L36:L37"/>
    <mergeCell ref="K28:K29"/>
    <mergeCell ref="L28:L29"/>
    <mergeCell ref="M28:M29"/>
    <mergeCell ref="M21:M22"/>
    <mergeCell ref="K21:K22"/>
    <mergeCell ref="L21:L22"/>
    <mergeCell ref="K33:M33"/>
    <mergeCell ref="J36:J37"/>
    <mergeCell ref="J28:J29"/>
    <mergeCell ref="C42:E42"/>
    <mergeCell ref="C38:E38"/>
    <mergeCell ref="C41:E41"/>
    <mergeCell ref="C39:E39"/>
    <mergeCell ref="C29:E29"/>
    <mergeCell ref="H28:H29"/>
    <mergeCell ref="I28:I29"/>
    <mergeCell ref="C30:E30"/>
    <mergeCell ref="C34:E34"/>
    <mergeCell ref="C33:E33"/>
    <mergeCell ref="A36:A37"/>
    <mergeCell ref="B36:B37"/>
    <mergeCell ref="C36:E36"/>
    <mergeCell ref="C37:E37"/>
    <mergeCell ref="I36:I37"/>
    <mergeCell ref="G36:G37"/>
    <mergeCell ref="H36:H37"/>
    <mergeCell ref="A15:A16"/>
    <mergeCell ref="A28:A29"/>
    <mergeCell ref="B28:B29"/>
    <mergeCell ref="C28:E28"/>
    <mergeCell ref="G28:G29"/>
    <mergeCell ref="A21:A22"/>
    <mergeCell ref="B21:B22"/>
    <mergeCell ref="C27:E27"/>
    <mergeCell ref="C23:E23"/>
    <mergeCell ref="C24:E24"/>
    <mergeCell ref="C26:E26"/>
    <mergeCell ref="C22:E22"/>
    <mergeCell ref="C21:E21"/>
    <mergeCell ref="G21:G22"/>
    <mergeCell ref="B15:B16"/>
    <mergeCell ref="C16:E16"/>
    <mergeCell ref="A1:M1"/>
    <mergeCell ref="A12:A13"/>
    <mergeCell ref="B12:B13"/>
    <mergeCell ref="C12:E13"/>
    <mergeCell ref="F12:F13"/>
    <mergeCell ref="G12:G13"/>
    <mergeCell ref="H12:H13"/>
    <mergeCell ref="I12:I13"/>
    <mergeCell ref="J12:J13"/>
    <mergeCell ref="K12:M13"/>
    <mergeCell ref="K14:M14"/>
    <mergeCell ref="K15:K16"/>
    <mergeCell ref="C14:E14"/>
    <mergeCell ref="L15:L16"/>
    <mergeCell ref="M15:M16"/>
  </mergeCells>
  <phoneticPr fontId="1"/>
  <pageMargins left="0.47244094488188981" right="0" top="0.74803149606299213" bottom="0.35433070866141736" header="0.31496062992125984" footer="0.31496062992125984"/>
  <pageSetup paperSize="9" scale="42" orientation="portrait" horizontalDpi="300" verticalDpi="300" r:id="rId1"/>
  <colBreaks count="1" manualBreakCount="1">
    <brk id="13" max="40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53"/>
  <sheetViews>
    <sheetView topLeftCell="A16" zoomScale="55" zoomScaleNormal="55" zoomScaleSheetLayoutView="40" zoomScalePageLayoutView="50" workbookViewId="0">
      <selection activeCell="F26" sqref="F26"/>
    </sheetView>
  </sheetViews>
  <sheetFormatPr defaultColWidth="9" defaultRowHeight="24"/>
  <cols>
    <col min="1" max="2" width="10.625" style="4" customWidth="1"/>
    <col min="3" max="4" width="7.75" style="4" customWidth="1"/>
    <col min="5" max="5" width="42.5" style="4" customWidth="1"/>
    <col min="6" max="6" width="60.625" style="4" customWidth="1"/>
    <col min="7" max="13" width="12.5" style="4" customWidth="1"/>
    <col min="14" max="14" width="3.625" style="4" hidden="1" customWidth="1"/>
    <col min="15" max="15" width="5.75" style="4" customWidth="1"/>
    <col min="16" max="17" width="7.75" style="4" customWidth="1"/>
    <col min="18" max="16384" width="9" style="4"/>
  </cols>
  <sheetData>
    <row r="1" spans="1:29" ht="36" customHeight="1">
      <c r="A1" s="443" t="s">
        <v>440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1"/>
      <c r="O1" s="2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9" ht="30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2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9" ht="30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9" ht="30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2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9" ht="30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"/>
      <c r="O5" s="2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9" ht="30" customHeight="1">
      <c r="A6" s="50" t="s">
        <v>61</v>
      </c>
      <c r="B6" s="51"/>
      <c r="C6" s="52"/>
      <c r="D6" s="51"/>
      <c r="E6" s="52"/>
      <c r="F6" s="52"/>
      <c r="G6" s="52"/>
      <c r="H6" s="52"/>
      <c r="I6" s="52"/>
      <c r="J6" s="52"/>
      <c r="K6" s="51"/>
      <c r="L6" s="51"/>
      <c r="M6" s="51"/>
      <c r="N6" s="6"/>
      <c r="O6" s="7"/>
      <c r="P6" s="3"/>
      <c r="Q6" s="3"/>
      <c r="R6" s="3"/>
      <c r="S6" s="2"/>
      <c r="T6" s="3"/>
      <c r="U6" s="3"/>
      <c r="V6" s="3"/>
      <c r="W6" s="3"/>
      <c r="X6" s="3"/>
      <c r="Y6" s="3"/>
    </row>
    <row r="7" spans="1:29" ht="35.1" customHeight="1">
      <c r="A7" s="53" t="s">
        <v>18</v>
      </c>
      <c r="B7" s="53"/>
      <c r="C7" s="54"/>
      <c r="D7" s="54"/>
      <c r="E7" s="54"/>
      <c r="F7" s="55"/>
      <c r="G7" s="56"/>
      <c r="H7" s="56"/>
      <c r="I7" s="56"/>
      <c r="J7" s="56"/>
      <c r="K7" s="56"/>
      <c r="L7" s="56"/>
      <c r="M7" s="56"/>
      <c r="N7" s="6"/>
      <c r="O7" s="9"/>
      <c r="P7" s="9"/>
      <c r="Q7" s="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ht="35.1" customHeight="1">
      <c r="A8" s="53" t="s">
        <v>19</v>
      </c>
      <c r="B8" s="109"/>
      <c r="C8" s="51"/>
      <c r="D8" s="51"/>
      <c r="E8" s="51"/>
      <c r="F8" s="51"/>
      <c r="G8" s="56"/>
      <c r="H8" s="56"/>
      <c r="I8" s="56"/>
      <c r="J8" s="56"/>
      <c r="K8" s="56"/>
      <c r="L8" s="56"/>
      <c r="M8" s="56"/>
      <c r="N8" s="6"/>
      <c r="O8" s="9"/>
      <c r="P8" s="9"/>
      <c r="Q8" s="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ht="35.1" customHeight="1">
      <c r="A9" s="53" t="s">
        <v>20</v>
      </c>
      <c r="B9" s="109"/>
      <c r="C9" s="58"/>
      <c r="D9" s="58"/>
      <c r="E9" s="58"/>
      <c r="F9" s="58"/>
      <c r="G9" s="56"/>
      <c r="H9" s="56"/>
      <c r="I9" s="56"/>
      <c r="J9" s="56"/>
      <c r="K9" s="56"/>
      <c r="L9" s="56"/>
      <c r="M9" s="56"/>
      <c r="N9" s="6"/>
      <c r="O9" s="9"/>
      <c r="P9" s="29"/>
      <c r="Q9" s="29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ht="27" customHeight="1">
      <c r="A10" s="59"/>
      <c r="B10" s="58"/>
      <c r="C10" s="58"/>
      <c r="D10" s="58"/>
      <c r="E10" s="58"/>
      <c r="F10" s="58"/>
      <c r="G10" s="60"/>
      <c r="H10" s="60"/>
      <c r="I10" s="60"/>
      <c r="J10" s="60"/>
      <c r="K10" s="60"/>
      <c r="L10" s="60"/>
      <c r="M10" s="60"/>
      <c r="N10" s="6"/>
      <c r="O10" s="9"/>
      <c r="P10" s="29"/>
      <c r="Q10" s="29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30" customHeight="1">
      <c r="A11" s="61" t="s">
        <v>62</v>
      </c>
      <c r="B11" s="5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9" ht="36.75" customHeight="1">
      <c r="A12" s="491" t="s">
        <v>2</v>
      </c>
      <c r="B12" s="491" t="s">
        <v>14</v>
      </c>
      <c r="C12" s="501" t="s">
        <v>26</v>
      </c>
      <c r="D12" s="502"/>
      <c r="E12" s="503"/>
      <c r="F12" s="491" t="s">
        <v>25</v>
      </c>
      <c r="G12" s="493" t="s">
        <v>9</v>
      </c>
      <c r="H12" s="493" t="s">
        <v>7</v>
      </c>
      <c r="I12" s="493" t="s">
        <v>8</v>
      </c>
      <c r="J12" s="493" t="s">
        <v>24</v>
      </c>
      <c r="K12" s="495" t="s">
        <v>17</v>
      </c>
      <c r="L12" s="496"/>
      <c r="M12" s="497"/>
      <c r="N12" s="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9" ht="36.75" customHeight="1">
      <c r="A13" s="492"/>
      <c r="B13" s="492"/>
      <c r="C13" s="504"/>
      <c r="D13" s="505"/>
      <c r="E13" s="506"/>
      <c r="F13" s="492"/>
      <c r="G13" s="494"/>
      <c r="H13" s="494"/>
      <c r="I13" s="494"/>
      <c r="J13" s="494"/>
      <c r="K13" s="498"/>
      <c r="L13" s="499"/>
      <c r="M13" s="500"/>
      <c r="N13" s="6"/>
      <c r="O13" s="3"/>
      <c r="P13" s="14"/>
      <c r="Q13" s="14"/>
      <c r="R13" s="14"/>
      <c r="S13" s="14"/>
      <c r="T13" s="14"/>
      <c r="U13" s="14"/>
      <c r="V13" s="3"/>
      <c r="W13" s="3"/>
      <c r="X13" s="3"/>
      <c r="Y13" s="3"/>
    </row>
    <row r="14" spans="1:29" ht="45" customHeight="1">
      <c r="A14" s="34">
        <v>1</v>
      </c>
      <c r="B14" s="77" t="s">
        <v>6</v>
      </c>
      <c r="C14" s="428" t="s">
        <v>445</v>
      </c>
      <c r="D14" s="510"/>
      <c r="E14" s="510"/>
      <c r="F14" s="78"/>
      <c r="G14" s="34"/>
      <c r="H14" s="34"/>
      <c r="I14" s="34"/>
      <c r="J14" s="82"/>
      <c r="K14" s="449" t="str">
        <f>+掃除当番表!F27</f>
        <v>浦嶋、舘野</v>
      </c>
      <c r="L14" s="450"/>
      <c r="M14" s="451"/>
      <c r="O14" s="3"/>
      <c r="P14" s="29"/>
      <c r="Q14" s="29"/>
      <c r="R14" s="21"/>
      <c r="S14" s="9"/>
      <c r="T14" s="9"/>
      <c r="U14" s="9"/>
      <c r="V14" s="10"/>
      <c r="W14" s="10"/>
      <c r="X14" s="10"/>
      <c r="Y14" s="10"/>
      <c r="AA14" s="5"/>
      <c r="AB14" s="5"/>
      <c r="AC14" s="5"/>
    </row>
    <row r="15" spans="1:29" ht="36.75" customHeight="1">
      <c r="A15" s="470">
        <f>+A14+1</f>
        <v>2</v>
      </c>
      <c r="B15" s="478" t="s">
        <v>1</v>
      </c>
      <c r="C15" s="428" t="s">
        <v>446</v>
      </c>
      <c r="D15" s="510"/>
      <c r="E15" s="510"/>
      <c r="F15" s="72"/>
      <c r="G15" s="476" t="str">
        <f>+ミサ担当表!H27</f>
        <v>山田</v>
      </c>
      <c r="H15" s="476" t="str">
        <f>+ミサ担当表!I27</f>
        <v>リン</v>
      </c>
      <c r="I15" s="476" t="str">
        <f>+ミサ担当表!J27</f>
        <v>佐藤</v>
      </c>
      <c r="J15" s="480"/>
      <c r="K15" s="458"/>
      <c r="L15" s="462"/>
      <c r="M15" s="452"/>
      <c r="O15" s="3"/>
      <c r="P15" s="29"/>
      <c r="Q15" s="29"/>
      <c r="R15" s="21"/>
      <c r="S15" s="9"/>
      <c r="T15" s="9"/>
      <c r="U15" s="9"/>
      <c r="V15" s="10"/>
      <c r="W15" s="10"/>
      <c r="X15" s="10"/>
      <c r="Y15" s="10"/>
      <c r="AA15" s="5"/>
      <c r="AB15" s="5"/>
      <c r="AC15" s="5"/>
    </row>
    <row r="16" spans="1:29" ht="36.75" customHeight="1">
      <c r="A16" s="471">
        <f t="shared" ref="A16" si="0">A15+1</f>
        <v>3</v>
      </c>
      <c r="B16" s="479"/>
      <c r="C16" s="509"/>
      <c r="D16" s="507"/>
      <c r="E16" s="507"/>
      <c r="F16" s="73"/>
      <c r="G16" s="477"/>
      <c r="H16" s="477"/>
      <c r="I16" s="477"/>
      <c r="J16" s="481"/>
      <c r="K16" s="459"/>
      <c r="L16" s="463"/>
      <c r="M16" s="453"/>
      <c r="O16" s="3"/>
      <c r="P16" s="29"/>
      <c r="Q16" s="29"/>
      <c r="R16" s="15"/>
      <c r="T16" s="15"/>
      <c r="U16" s="15"/>
      <c r="V16" s="10"/>
      <c r="W16" s="10"/>
      <c r="X16" s="10"/>
      <c r="Y16" s="10"/>
      <c r="AA16" s="5"/>
      <c r="AB16" s="5"/>
      <c r="AC16" s="5"/>
    </row>
    <row r="17" spans="1:29" ht="45" customHeight="1">
      <c r="A17" s="68">
        <f>1+A15</f>
        <v>3</v>
      </c>
      <c r="B17" s="69" t="s">
        <v>4</v>
      </c>
      <c r="C17" s="430"/>
      <c r="D17" s="466"/>
      <c r="E17" s="467"/>
      <c r="F17" s="81"/>
      <c r="G17" s="71"/>
      <c r="H17" s="71"/>
      <c r="I17" s="71"/>
      <c r="J17" s="82"/>
      <c r="K17" s="33"/>
      <c r="L17" s="66"/>
      <c r="M17" s="67"/>
      <c r="O17" s="3"/>
      <c r="P17" s="29"/>
      <c r="Q17" s="29"/>
      <c r="R17" s="15"/>
      <c r="T17" s="15"/>
      <c r="U17" s="15"/>
      <c r="V17" s="10"/>
      <c r="W17" s="10"/>
      <c r="X17" s="10"/>
      <c r="Y17" s="10"/>
      <c r="AA17" s="5"/>
      <c r="AB17" s="5"/>
      <c r="AC17" s="5"/>
    </row>
    <row r="18" spans="1:29" ht="45" customHeight="1">
      <c r="A18" s="68">
        <f t="shared" ref="A18" si="1">1+A16</f>
        <v>4</v>
      </c>
      <c r="B18" s="83" t="s">
        <v>47</v>
      </c>
      <c r="C18" s="521"/>
      <c r="D18" s="429"/>
      <c r="E18" s="522"/>
      <c r="F18" s="84"/>
      <c r="G18" s="71"/>
      <c r="H18" s="71"/>
      <c r="I18" s="71"/>
      <c r="J18" s="82"/>
      <c r="K18" s="85"/>
      <c r="L18" s="86"/>
      <c r="M18" s="87"/>
      <c r="O18" s="3"/>
      <c r="P18" s="29"/>
      <c r="Q18" s="29"/>
      <c r="R18" s="15"/>
      <c r="T18" s="15"/>
      <c r="U18" s="15"/>
      <c r="V18" s="10"/>
      <c r="W18" s="10"/>
      <c r="X18" s="10"/>
      <c r="Y18" s="10"/>
      <c r="AA18" s="5"/>
      <c r="AB18" s="5"/>
      <c r="AC18" s="5"/>
    </row>
    <row r="19" spans="1:29" ht="45" customHeight="1">
      <c r="A19" s="34">
        <v>7</v>
      </c>
      <c r="B19" s="74" t="s">
        <v>5</v>
      </c>
      <c r="C19" s="454"/>
      <c r="D19" s="507"/>
      <c r="E19" s="507"/>
      <c r="F19" s="78"/>
      <c r="G19" s="36"/>
      <c r="H19" s="36"/>
      <c r="I19" s="36"/>
      <c r="J19" s="39"/>
      <c r="K19" s="39"/>
      <c r="L19" s="198"/>
      <c r="M19" s="41"/>
      <c r="N19" s="3"/>
      <c r="O19" s="3"/>
      <c r="P19" s="3"/>
      <c r="Q19" s="3"/>
      <c r="R19" s="13"/>
      <c r="S19" s="10"/>
      <c r="T19" s="3"/>
      <c r="U19" s="3"/>
      <c r="V19" s="3"/>
      <c r="W19" s="3"/>
      <c r="X19" s="3"/>
      <c r="Y19" s="3"/>
    </row>
    <row r="20" spans="1:29" ht="45" customHeight="1">
      <c r="A20" s="34">
        <f t="shared" ref="A20:A26" si="2">A19+1</f>
        <v>8</v>
      </c>
      <c r="B20" s="89" t="s">
        <v>6</v>
      </c>
      <c r="C20" s="454"/>
      <c r="D20" s="507"/>
      <c r="E20" s="507"/>
      <c r="F20" s="78"/>
      <c r="G20" s="36"/>
      <c r="H20" s="36"/>
      <c r="I20" s="36"/>
      <c r="J20" s="39"/>
      <c r="K20" s="449" t="str">
        <f>+掃除当番表!F28</f>
        <v>大澤、和田、阿部</v>
      </c>
      <c r="L20" s="450"/>
      <c r="M20" s="451"/>
      <c r="N20" s="3"/>
      <c r="O20" s="3"/>
      <c r="P20" s="3"/>
      <c r="Q20" s="3"/>
      <c r="R20" s="13"/>
      <c r="S20" s="3"/>
      <c r="T20" s="3"/>
      <c r="U20" s="3"/>
      <c r="V20" s="3"/>
      <c r="W20" s="3"/>
      <c r="X20" s="3"/>
      <c r="Y20" s="3"/>
    </row>
    <row r="21" spans="1:29" ht="36.75" customHeight="1">
      <c r="A21" s="476">
        <f>A20+1</f>
        <v>9</v>
      </c>
      <c r="B21" s="478" t="s">
        <v>1</v>
      </c>
      <c r="C21" s="428" t="s">
        <v>447</v>
      </c>
      <c r="D21" s="510"/>
      <c r="E21" s="510"/>
      <c r="F21" s="73"/>
      <c r="G21" s="476" t="str">
        <f>+ミサ担当表!H28</f>
        <v>関戸</v>
      </c>
      <c r="H21" s="476" t="str">
        <f>+ミサ担当表!I28</f>
        <v>成願</v>
      </c>
      <c r="I21" s="476" t="str">
        <f>+ミサ担当表!J28</f>
        <v>浦嶋</v>
      </c>
      <c r="J21" s="480"/>
      <c r="K21" s="458"/>
      <c r="L21" s="462"/>
      <c r="M21" s="452"/>
      <c r="N21" s="3"/>
      <c r="O21" s="3"/>
      <c r="P21" s="3"/>
      <c r="Q21" s="3"/>
      <c r="R21" s="13"/>
      <c r="S21" s="3"/>
      <c r="T21" s="3"/>
      <c r="U21" s="3"/>
      <c r="V21" s="3"/>
      <c r="W21" s="3"/>
      <c r="X21" s="3"/>
      <c r="Y21" s="3"/>
    </row>
    <row r="22" spans="1:29" ht="36.75" customHeight="1">
      <c r="A22" s="477"/>
      <c r="B22" s="479"/>
      <c r="C22" s="509"/>
      <c r="D22" s="507"/>
      <c r="E22" s="507"/>
      <c r="F22" s="73"/>
      <c r="G22" s="477"/>
      <c r="H22" s="477"/>
      <c r="I22" s="477"/>
      <c r="J22" s="481"/>
      <c r="K22" s="459"/>
      <c r="L22" s="463"/>
      <c r="M22" s="453"/>
      <c r="N22" s="3"/>
      <c r="O22" s="3"/>
      <c r="P22" s="3"/>
      <c r="Q22" s="3"/>
      <c r="R22" s="13"/>
      <c r="S22" s="3"/>
      <c r="T22" s="3"/>
      <c r="U22" s="3"/>
      <c r="V22" s="3"/>
      <c r="W22" s="3"/>
      <c r="X22" s="3"/>
      <c r="Y22" s="3"/>
    </row>
    <row r="23" spans="1:29" ht="45" customHeight="1">
      <c r="A23" s="34">
        <f>A21+1</f>
        <v>10</v>
      </c>
      <c r="B23" s="206" t="s">
        <v>3</v>
      </c>
      <c r="C23" s="517"/>
      <c r="D23" s="518"/>
      <c r="E23" s="519"/>
      <c r="F23" s="90"/>
      <c r="G23" s="91"/>
      <c r="H23" s="34"/>
      <c r="I23" s="34"/>
      <c r="J23" s="33"/>
      <c r="K23" s="92"/>
      <c r="L23" s="93"/>
      <c r="M23" s="67"/>
      <c r="N23" s="3"/>
      <c r="O23" s="3"/>
      <c r="P23" s="3"/>
      <c r="Q23" s="3"/>
      <c r="R23" s="16"/>
      <c r="S23" s="3"/>
      <c r="T23" s="3"/>
      <c r="U23" s="3"/>
      <c r="V23" s="3"/>
      <c r="W23" s="3"/>
      <c r="X23" s="3"/>
      <c r="Y23" s="3"/>
    </row>
    <row r="24" spans="1:29" ht="45" customHeight="1">
      <c r="A24" s="34">
        <f>A23+1</f>
        <v>11</v>
      </c>
      <c r="B24" s="77" t="s">
        <v>47</v>
      </c>
      <c r="C24" s="527"/>
      <c r="D24" s="518"/>
      <c r="E24" s="519"/>
      <c r="F24" s="90"/>
      <c r="G24" s="91"/>
      <c r="H24" s="38"/>
      <c r="I24" s="38"/>
      <c r="J24" s="40"/>
      <c r="K24" s="94"/>
      <c r="L24" s="95"/>
      <c r="M24" s="42"/>
      <c r="N24" s="3"/>
      <c r="O24" s="3"/>
      <c r="P24" s="3"/>
      <c r="Q24" s="3"/>
      <c r="R24" s="16"/>
      <c r="S24" s="3"/>
      <c r="T24" s="3"/>
      <c r="U24" s="3"/>
      <c r="V24" s="3"/>
      <c r="W24" s="3"/>
      <c r="X24" s="3"/>
      <c r="Y24" s="3"/>
    </row>
    <row r="25" spans="1:29" ht="45" customHeight="1">
      <c r="A25" s="34">
        <v>14</v>
      </c>
      <c r="B25" s="77" t="s">
        <v>5</v>
      </c>
      <c r="C25" s="454"/>
      <c r="D25" s="507"/>
      <c r="E25" s="507"/>
      <c r="F25" s="90"/>
      <c r="G25" s="91"/>
      <c r="H25" s="38"/>
      <c r="I25" s="38"/>
      <c r="J25" s="40"/>
      <c r="K25" s="94"/>
      <c r="L25" s="44"/>
      <c r="M25" s="4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9" ht="45" customHeight="1">
      <c r="A26" s="34">
        <f t="shared" si="2"/>
        <v>15</v>
      </c>
      <c r="B26" s="89" t="s">
        <v>6</v>
      </c>
      <c r="C26" s="527" t="s">
        <v>441</v>
      </c>
      <c r="D26" s="518"/>
      <c r="E26" s="519"/>
      <c r="F26" s="78"/>
      <c r="G26" s="91"/>
      <c r="H26" s="199"/>
      <c r="I26" s="199"/>
      <c r="J26" s="97"/>
      <c r="K26" s="449" t="str">
        <f>+掃除当番表!F29</f>
        <v>大谷、佐藤</v>
      </c>
      <c r="L26" s="450"/>
      <c r="M26" s="4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9" ht="36.75" customHeight="1">
      <c r="A27" s="476">
        <f>A26+1</f>
        <v>16</v>
      </c>
      <c r="B27" s="478" t="s">
        <v>1</v>
      </c>
      <c r="C27" s="428" t="s">
        <v>448</v>
      </c>
      <c r="D27" s="510"/>
      <c r="E27" s="510"/>
      <c r="F27" s="75" t="s">
        <v>496</v>
      </c>
      <c r="G27" s="476" t="str">
        <f>+ミサ担当表!H29</f>
        <v>照沼</v>
      </c>
      <c r="H27" s="460" t="str">
        <f>+ミサ担当表!I29</f>
        <v>オルランディ</v>
      </c>
      <c r="I27" s="476" t="str">
        <f>+ミサ担当表!J29</f>
        <v>和田</v>
      </c>
      <c r="J27" s="480"/>
      <c r="K27" s="520"/>
      <c r="L27" s="462"/>
      <c r="M27" s="45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9" ht="36.75" customHeight="1">
      <c r="A28" s="477"/>
      <c r="B28" s="479"/>
      <c r="C28" s="509"/>
      <c r="D28" s="507"/>
      <c r="E28" s="507"/>
      <c r="F28" s="200"/>
      <c r="G28" s="477"/>
      <c r="H28" s="461"/>
      <c r="I28" s="477"/>
      <c r="J28" s="481"/>
      <c r="K28" s="459"/>
      <c r="L28" s="463"/>
      <c r="M28" s="453"/>
      <c r="N28" s="3"/>
      <c r="O28" s="3"/>
      <c r="P28" s="3"/>
      <c r="Q28" s="3"/>
      <c r="R28" s="13"/>
      <c r="S28" s="3"/>
      <c r="T28" s="3"/>
      <c r="U28" s="3"/>
      <c r="V28" s="3"/>
      <c r="W28" s="3"/>
      <c r="X28" s="3"/>
      <c r="Y28" s="3"/>
    </row>
    <row r="29" spans="1:29" ht="45" customHeight="1">
      <c r="A29" s="64">
        <f>A27+1</f>
        <v>17</v>
      </c>
      <c r="B29" s="77" t="s">
        <v>3</v>
      </c>
      <c r="C29" s="428"/>
      <c r="D29" s="510"/>
      <c r="E29" s="510"/>
      <c r="F29" s="78"/>
      <c r="G29" s="34"/>
      <c r="H29" s="39"/>
      <c r="I29" s="36"/>
      <c r="J29" s="43"/>
      <c r="K29" s="33"/>
      <c r="L29" s="66"/>
      <c r="M29" s="41"/>
      <c r="N29" s="3"/>
      <c r="O29" s="3"/>
      <c r="P29" s="3"/>
      <c r="Q29" s="3"/>
      <c r="R29" s="13"/>
      <c r="S29" s="3"/>
      <c r="T29" s="3"/>
      <c r="U29" s="3"/>
      <c r="V29" s="3"/>
      <c r="W29" s="3"/>
      <c r="X29" s="3"/>
      <c r="Y29" s="3"/>
    </row>
    <row r="30" spans="1:29" ht="45" customHeight="1">
      <c r="A30" s="64">
        <f>A29+1</f>
        <v>18</v>
      </c>
      <c r="B30" s="77" t="s">
        <v>47</v>
      </c>
      <c r="C30" s="428"/>
      <c r="D30" s="510"/>
      <c r="E30" s="510"/>
      <c r="F30" s="78"/>
      <c r="G30" s="34"/>
      <c r="H30" s="39"/>
      <c r="I30" s="36"/>
      <c r="J30" s="43"/>
      <c r="K30" s="33"/>
      <c r="L30" s="66"/>
      <c r="M30" s="41"/>
      <c r="N30" s="3"/>
      <c r="O30" s="3"/>
      <c r="P30" s="3"/>
      <c r="Q30" s="3"/>
      <c r="R30" s="13"/>
      <c r="S30" s="3"/>
      <c r="T30" s="3"/>
      <c r="U30" s="3"/>
      <c r="V30" s="3"/>
      <c r="W30" s="3"/>
      <c r="X30" s="3"/>
      <c r="Y30" s="3"/>
    </row>
    <row r="31" spans="1:29" ht="45" customHeight="1">
      <c r="A31" s="64">
        <v>21</v>
      </c>
      <c r="B31" s="74" t="s">
        <v>10</v>
      </c>
      <c r="C31" s="98"/>
      <c r="D31" s="100"/>
      <c r="E31" s="100"/>
      <c r="F31" s="78"/>
      <c r="G31" s="34"/>
      <c r="H31" s="39"/>
      <c r="I31" s="36"/>
      <c r="J31" s="43"/>
      <c r="K31" s="33"/>
      <c r="L31" s="66"/>
      <c r="M31" s="41"/>
      <c r="N31" s="3"/>
      <c r="O31" s="3"/>
      <c r="P31" s="3"/>
      <c r="Q31" s="3"/>
      <c r="R31" s="16"/>
      <c r="S31" s="3"/>
      <c r="T31" s="3"/>
      <c r="U31" s="3"/>
      <c r="V31" s="3"/>
      <c r="W31" s="3"/>
      <c r="X31" s="3"/>
      <c r="Y31" s="3"/>
    </row>
    <row r="32" spans="1:29" ht="45" customHeight="1">
      <c r="A32" s="64">
        <f>+A31+1</f>
        <v>22</v>
      </c>
      <c r="B32" s="64" t="s">
        <v>12</v>
      </c>
      <c r="C32" s="430"/>
      <c r="D32" s="508"/>
      <c r="E32" s="508"/>
      <c r="F32" s="65"/>
      <c r="G32" s="34"/>
      <c r="H32" s="39"/>
      <c r="I32" s="36"/>
      <c r="J32" s="39"/>
      <c r="K32" s="449" t="str">
        <f>+掃除当番表!F30</f>
        <v>成願(強、美代子)</v>
      </c>
      <c r="L32" s="450"/>
      <c r="M32" s="451"/>
      <c r="N32" s="3"/>
      <c r="O32" s="3"/>
      <c r="P32" s="3"/>
      <c r="Q32" s="3"/>
      <c r="R32" s="16"/>
      <c r="S32" s="3"/>
      <c r="T32" s="3"/>
      <c r="U32" s="3"/>
      <c r="V32" s="3"/>
      <c r="W32" s="3"/>
      <c r="X32" s="3"/>
      <c r="Y32" s="3"/>
    </row>
    <row r="33" spans="1:25" ht="36.75" customHeight="1">
      <c r="A33" s="470">
        <f>+A32+1</f>
        <v>23</v>
      </c>
      <c r="B33" s="478" t="s">
        <v>1</v>
      </c>
      <c r="C33" s="428" t="s">
        <v>449</v>
      </c>
      <c r="D33" s="510"/>
      <c r="E33" s="510"/>
      <c r="F33" s="65"/>
      <c r="G33" s="476" t="str">
        <f>+ミサ担当表!H30</f>
        <v>大澤</v>
      </c>
      <c r="H33" s="476" t="str">
        <f>+ミサ担当表!I30</f>
        <v>浅田</v>
      </c>
      <c r="I33" s="476" t="str">
        <f>+ミサ担当表!J30</f>
        <v>三浦</v>
      </c>
      <c r="J33" s="480"/>
      <c r="K33" s="458"/>
      <c r="L33" s="462"/>
      <c r="M33" s="452"/>
      <c r="N33" s="3"/>
      <c r="O33" s="3"/>
      <c r="P33" s="3"/>
      <c r="Q33" s="3"/>
      <c r="R33" s="16"/>
      <c r="S33" s="3"/>
      <c r="T33" s="3"/>
      <c r="U33" s="3"/>
      <c r="V33" s="3"/>
      <c r="W33" s="3"/>
      <c r="X33" s="3"/>
      <c r="Y33" s="3"/>
    </row>
    <row r="34" spans="1:25" ht="36.75" customHeight="1">
      <c r="A34" s="471"/>
      <c r="B34" s="479"/>
      <c r="C34" s="509"/>
      <c r="D34" s="507"/>
      <c r="E34" s="507"/>
      <c r="F34" s="65"/>
      <c r="G34" s="477"/>
      <c r="H34" s="477"/>
      <c r="I34" s="477"/>
      <c r="J34" s="481"/>
      <c r="K34" s="459"/>
      <c r="L34" s="463"/>
      <c r="M34" s="453"/>
      <c r="N34" s="3"/>
      <c r="O34" s="3"/>
      <c r="P34" s="3"/>
      <c r="Q34" s="3"/>
      <c r="R34" s="16"/>
      <c r="S34" s="3"/>
      <c r="T34" s="3"/>
      <c r="U34" s="3"/>
      <c r="V34" s="3"/>
      <c r="W34" s="3"/>
      <c r="X34" s="3"/>
      <c r="Y34" s="3"/>
    </row>
    <row r="35" spans="1:25" ht="36.75" customHeight="1">
      <c r="A35" s="64">
        <f>+A33+1</f>
        <v>24</v>
      </c>
      <c r="B35" s="89" t="s">
        <v>3</v>
      </c>
      <c r="C35" s="430"/>
      <c r="D35" s="508"/>
      <c r="E35" s="508"/>
      <c r="F35" s="203"/>
      <c r="G35" s="34"/>
      <c r="H35" s="33"/>
      <c r="I35" s="34"/>
      <c r="J35" s="66"/>
      <c r="K35" s="33"/>
      <c r="L35" s="66"/>
      <c r="M35" s="67"/>
      <c r="N35" s="3"/>
      <c r="O35" s="3"/>
      <c r="P35" s="3"/>
      <c r="Q35" s="3"/>
      <c r="R35" s="16"/>
      <c r="S35" s="3"/>
      <c r="T35" s="3"/>
      <c r="U35" s="3"/>
      <c r="V35" s="3"/>
      <c r="W35" s="3"/>
      <c r="X35" s="3"/>
      <c r="Y35" s="3"/>
    </row>
    <row r="36" spans="1:25" ht="36.75" customHeight="1">
      <c r="A36" s="64">
        <v>28</v>
      </c>
      <c r="B36" s="74" t="s">
        <v>10</v>
      </c>
      <c r="C36" s="98"/>
      <c r="D36" s="100"/>
      <c r="E36" s="100"/>
      <c r="F36" s="78"/>
      <c r="G36" s="34"/>
      <c r="H36" s="39"/>
      <c r="I36" s="36"/>
      <c r="J36" s="43"/>
      <c r="K36" s="33"/>
      <c r="L36" s="66"/>
      <c r="M36" s="41"/>
      <c r="N36" s="3"/>
      <c r="O36" s="3"/>
      <c r="P36" s="3"/>
      <c r="Q36" s="3"/>
      <c r="R36" s="16"/>
      <c r="S36" s="3"/>
      <c r="T36" s="3"/>
      <c r="U36" s="3"/>
      <c r="V36" s="3"/>
      <c r="W36" s="3"/>
      <c r="X36" s="3"/>
      <c r="Y36" s="3"/>
    </row>
    <row r="37" spans="1:25" ht="36.75" customHeight="1">
      <c r="A37" s="64">
        <f>+A36+1</f>
        <v>29</v>
      </c>
      <c r="B37" s="64" t="s">
        <v>12</v>
      </c>
      <c r="C37" s="430"/>
      <c r="D37" s="508"/>
      <c r="E37" s="508"/>
      <c r="F37" s="65"/>
      <c r="G37" s="34"/>
      <c r="H37" s="39"/>
      <c r="I37" s="36"/>
      <c r="J37" s="39"/>
      <c r="K37" s="449" t="str">
        <f>+掃除当番表!F31</f>
        <v>山田（史子、章子）</v>
      </c>
      <c r="L37" s="450"/>
      <c r="M37" s="451"/>
      <c r="N37" s="3"/>
      <c r="O37" s="3"/>
      <c r="P37" s="3"/>
      <c r="Q37" s="3"/>
      <c r="R37" s="16"/>
      <c r="S37" s="3"/>
      <c r="T37" s="3"/>
      <c r="U37" s="3"/>
      <c r="V37" s="3"/>
      <c r="W37" s="3"/>
      <c r="X37" s="3"/>
      <c r="Y37" s="3"/>
    </row>
    <row r="38" spans="1:25" ht="36.75" customHeight="1">
      <c r="A38" s="470">
        <f>+A37+1</f>
        <v>30</v>
      </c>
      <c r="B38" s="478" t="s">
        <v>1</v>
      </c>
      <c r="C38" s="428" t="s">
        <v>450</v>
      </c>
      <c r="D38" s="510"/>
      <c r="E38" s="510"/>
      <c r="F38" s="65"/>
      <c r="G38" s="476" t="str">
        <f>+ミサ担当表!H31</f>
        <v>橋爪</v>
      </c>
      <c r="H38" s="476" t="str">
        <f>+ミサ担当表!I31</f>
        <v>鈴木</v>
      </c>
      <c r="I38" s="476" t="str">
        <f>+ミサ担当表!J31</f>
        <v>澤崎</v>
      </c>
      <c r="J38" s="480"/>
      <c r="K38" s="458"/>
      <c r="L38" s="462"/>
      <c r="M38" s="452"/>
      <c r="N38" s="3"/>
      <c r="O38" s="3"/>
      <c r="P38" s="3"/>
      <c r="Q38" s="3"/>
      <c r="R38" s="16"/>
      <c r="S38" s="3"/>
      <c r="T38" s="3"/>
      <c r="U38" s="3"/>
      <c r="V38" s="3"/>
      <c r="W38" s="3"/>
      <c r="X38" s="3"/>
      <c r="Y38" s="3"/>
    </row>
    <row r="39" spans="1:25" ht="36.75" customHeight="1">
      <c r="A39" s="471"/>
      <c r="B39" s="479"/>
      <c r="C39" s="509"/>
      <c r="D39" s="507"/>
      <c r="E39" s="507"/>
      <c r="F39" s="65"/>
      <c r="G39" s="477"/>
      <c r="H39" s="477"/>
      <c r="I39" s="477"/>
      <c r="J39" s="481"/>
      <c r="K39" s="459"/>
      <c r="L39" s="463"/>
      <c r="M39" s="453"/>
      <c r="N39" s="3"/>
      <c r="O39" s="3"/>
      <c r="P39" s="3"/>
      <c r="Q39" s="3"/>
      <c r="R39" s="16"/>
      <c r="S39" s="3"/>
      <c r="T39" s="3"/>
      <c r="U39" s="3"/>
      <c r="V39" s="3"/>
      <c r="W39" s="3"/>
      <c r="X39" s="3"/>
      <c r="Y39" s="3"/>
    </row>
    <row r="40" spans="1:25" ht="35.1" customHeight="1">
      <c r="A40" s="238">
        <f>1+A38</f>
        <v>31</v>
      </c>
      <c r="B40" s="89" t="s">
        <v>3</v>
      </c>
      <c r="C40" s="430"/>
      <c r="D40" s="508"/>
      <c r="E40" s="508"/>
      <c r="F40" s="203"/>
      <c r="G40" s="34"/>
      <c r="H40" s="33"/>
      <c r="I40" s="34"/>
      <c r="J40" s="66"/>
      <c r="K40" s="33"/>
      <c r="L40" s="66"/>
      <c r="M40" s="67"/>
      <c r="N40" s="29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35.1" customHeight="1">
      <c r="A41" s="101" t="s">
        <v>13</v>
      </c>
      <c r="B41" s="96"/>
      <c r="C41" s="101"/>
      <c r="D41" s="101"/>
      <c r="E41" s="101"/>
      <c r="F41" s="101"/>
      <c r="G41" s="62"/>
      <c r="H41" s="59"/>
      <c r="I41" s="62"/>
      <c r="J41" s="62"/>
      <c r="K41" s="102"/>
      <c r="L41" s="102"/>
      <c r="M41" s="102"/>
      <c r="N41" s="46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35.1" customHeight="1">
      <c r="A42" s="101"/>
      <c r="B42" s="96"/>
      <c r="C42" s="101"/>
      <c r="D42" s="101"/>
      <c r="E42" s="101"/>
      <c r="F42" s="101"/>
      <c r="G42" s="62"/>
      <c r="H42" s="59"/>
      <c r="I42" s="62"/>
      <c r="J42" s="62"/>
      <c r="K42" s="102"/>
      <c r="L42" s="102"/>
      <c r="M42" s="102"/>
      <c r="N42" s="46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35.1" customHeight="1">
      <c r="A43" s="50" t="s">
        <v>63</v>
      </c>
      <c r="B43" s="107"/>
      <c r="C43" s="107"/>
      <c r="D43" s="107"/>
      <c r="E43" s="107"/>
      <c r="F43" s="107"/>
      <c r="G43" s="107"/>
      <c r="H43" s="107"/>
      <c r="I43" s="107"/>
      <c r="J43" s="107"/>
      <c r="K43" s="53"/>
      <c r="L43" s="53"/>
      <c r="M43" s="5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35.1" customHeight="1">
      <c r="A44" s="53" t="s">
        <v>18</v>
      </c>
      <c r="B44" s="57"/>
      <c r="C44" s="53"/>
      <c r="D44" s="53"/>
      <c r="E44" s="53"/>
      <c r="F44" s="53"/>
      <c r="G44" s="53"/>
      <c r="H44" s="53"/>
      <c r="I44" s="107"/>
      <c r="J44" s="107"/>
      <c r="K44" s="53"/>
      <c r="L44" s="53"/>
      <c r="M44" s="5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34.5" customHeight="1">
      <c r="A45" s="53" t="s">
        <v>19</v>
      </c>
      <c r="B45" s="53"/>
      <c r="C45" s="53"/>
      <c r="D45" s="53"/>
      <c r="E45" s="53"/>
      <c r="F45" s="53"/>
      <c r="G45" s="108"/>
      <c r="H45" s="108"/>
      <c r="I45" s="108"/>
      <c r="J45" s="108"/>
      <c r="K45" s="108"/>
      <c r="L45" s="108"/>
      <c r="M45" s="108"/>
      <c r="O45" s="3"/>
      <c r="P45" s="3"/>
      <c r="Q45" s="3"/>
      <c r="R45" s="3"/>
      <c r="S45" s="3"/>
    </row>
    <row r="46" spans="1:25" ht="35.1" customHeight="1">
      <c r="A46" s="53" t="s">
        <v>20</v>
      </c>
      <c r="B46" s="109"/>
      <c r="C46" s="110"/>
      <c r="D46" s="110"/>
      <c r="E46" s="110"/>
      <c r="F46" s="110"/>
      <c r="G46" s="108"/>
      <c r="H46" s="108"/>
      <c r="I46" s="108"/>
      <c r="J46" s="108"/>
      <c r="K46" s="107"/>
      <c r="L46" s="107"/>
      <c r="M46" s="107"/>
      <c r="O46" s="3"/>
      <c r="P46" s="3"/>
      <c r="Q46" s="3"/>
      <c r="R46" s="3"/>
      <c r="S46" s="3"/>
    </row>
    <row r="47" spans="1:25" ht="24.95" customHeight="1">
      <c r="A47" s="51"/>
      <c r="B47" s="57"/>
      <c r="C47" s="122"/>
      <c r="D47" s="122"/>
      <c r="E47" s="124"/>
      <c r="F47" s="51"/>
      <c r="G47" s="51"/>
      <c r="H47" s="51"/>
      <c r="I47" s="51"/>
      <c r="J47" s="51"/>
      <c r="K47" s="51"/>
      <c r="L47" s="51"/>
      <c r="M47" s="51"/>
      <c r="O47" s="3"/>
      <c r="P47" s="3"/>
      <c r="Q47" s="3"/>
      <c r="R47" s="3"/>
      <c r="S47" s="3"/>
    </row>
    <row r="48" spans="1:25" ht="24.95" customHeight="1">
      <c r="A48" s="102"/>
      <c r="B48" s="57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O48" s="3"/>
      <c r="P48" s="3"/>
      <c r="Q48" s="3"/>
      <c r="R48" s="3"/>
      <c r="S48" s="3"/>
    </row>
    <row r="49" spans="1:19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O49" s="3"/>
      <c r="P49" s="3"/>
      <c r="Q49" s="3"/>
      <c r="R49" s="3"/>
      <c r="S49" s="3"/>
    </row>
    <row r="50" spans="1:19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O50" s="3"/>
      <c r="P50" s="3"/>
      <c r="Q50" s="3"/>
      <c r="R50" s="3"/>
      <c r="S50" s="3"/>
    </row>
    <row r="51" spans="1:19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O51" s="3"/>
      <c r="P51" s="3"/>
      <c r="Q51" s="3"/>
      <c r="R51" s="3"/>
      <c r="S51" s="3"/>
    </row>
    <row r="52" spans="1:19">
      <c r="O52" s="3"/>
      <c r="P52" s="3"/>
      <c r="Q52" s="3"/>
      <c r="R52" s="3"/>
      <c r="S52" s="3"/>
    </row>
    <row r="53" spans="1:19">
      <c r="P53" s="3"/>
      <c r="Q53" s="3"/>
      <c r="R53" s="3"/>
      <c r="S53" s="3"/>
    </row>
  </sheetData>
  <mergeCells count="85">
    <mergeCell ref="C40:E40"/>
    <mergeCell ref="C37:E37"/>
    <mergeCell ref="K37:M37"/>
    <mergeCell ref="A38:A39"/>
    <mergeCell ref="B38:B39"/>
    <mergeCell ref="C38:E38"/>
    <mergeCell ref="G38:G39"/>
    <mergeCell ref="H38:H39"/>
    <mergeCell ref="I38:I39"/>
    <mergeCell ref="J38:J39"/>
    <mergeCell ref="K38:K39"/>
    <mergeCell ref="L38:L39"/>
    <mergeCell ref="M38:M39"/>
    <mergeCell ref="C39:E39"/>
    <mergeCell ref="K26:M26"/>
    <mergeCell ref="K32:M32"/>
    <mergeCell ref="G15:G16"/>
    <mergeCell ref="H15:H16"/>
    <mergeCell ref="I15:I16"/>
    <mergeCell ref="G21:G22"/>
    <mergeCell ref="H21:H22"/>
    <mergeCell ref="I21:I22"/>
    <mergeCell ref="G27:G28"/>
    <mergeCell ref="H27:H28"/>
    <mergeCell ref="I27:I28"/>
    <mergeCell ref="M15:M16"/>
    <mergeCell ref="K15:K16"/>
    <mergeCell ref="L15:L16"/>
    <mergeCell ref="K21:K22"/>
    <mergeCell ref="L21:L22"/>
    <mergeCell ref="K14:M14"/>
    <mergeCell ref="K20:M20"/>
    <mergeCell ref="A1:M1"/>
    <mergeCell ref="A12:A13"/>
    <mergeCell ref="B12:B13"/>
    <mergeCell ref="C12:E13"/>
    <mergeCell ref="F12:F13"/>
    <mergeCell ref="G12:G13"/>
    <mergeCell ref="H12:H13"/>
    <mergeCell ref="I12:I13"/>
    <mergeCell ref="J12:J13"/>
    <mergeCell ref="K12:M13"/>
    <mergeCell ref="A21:A22"/>
    <mergeCell ref="B21:B22"/>
    <mergeCell ref="C21:E21"/>
    <mergeCell ref="J21:J22"/>
    <mergeCell ref="C14:E14"/>
    <mergeCell ref="C20:E20"/>
    <mergeCell ref="C18:E18"/>
    <mergeCell ref="C19:E19"/>
    <mergeCell ref="J15:J16"/>
    <mergeCell ref="C16:E16"/>
    <mergeCell ref="C17:E17"/>
    <mergeCell ref="A15:A16"/>
    <mergeCell ref="B15:B16"/>
    <mergeCell ref="C15:E15"/>
    <mergeCell ref="M21:M22"/>
    <mergeCell ref="C22:E22"/>
    <mergeCell ref="C24:E24"/>
    <mergeCell ref="C23:E23"/>
    <mergeCell ref="C25:E25"/>
    <mergeCell ref="I33:I34"/>
    <mergeCell ref="C26:E26"/>
    <mergeCell ref="A27:A28"/>
    <mergeCell ref="B27:B28"/>
    <mergeCell ref="C27:E27"/>
    <mergeCell ref="A33:A34"/>
    <mergeCell ref="B33:B34"/>
    <mergeCell ref="C33:E33"/>
    <mergeCell ref="C35:E35"/>
    <mergeCell ref="J33:J34"/>
    <mergeCell ref="K33:K34"/>
    <mergeCell ref="L33:L34"/>
    <mergeCell ref="M27:M28"/>
    <mergeCell ref="C28:E28"/>
    <mergeCell ref="C29:E29"/>
    <mergeCell ref="C30:E30"/>
    <mergeCell ref="C32:E32"/>
    <mergeCell ref="J27:J28"/>
    <mergeCell ref="K27:K28"/>
    <mergeCell ref="L27:L28"/>
    <mergeCell ref="M33:M34"/>
    <mergeCell ref="C34:E34"/>
    <mergeCell ref="G33:G34"/>
    <mergeCell ref="H33:H34"/>
  </mergeCells>
  <phoneticPr fontId="1"/>
  <pageMargins left="0.47244094488188981" right="0" top="0.74803149606299213" bottom="0.35433070866141736" header="0.31496062992125984" footer="0.31496062992125984"/>
  <pageSetup paperSize="9" scale="44" orientation="portrait" horizontalDpi="300" verticalDpi="300" r:id="rId1"/>
  <colBreaks count="1" manualBreakCount="1">
    <brk id="13" max="40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53"/>
  <sheetViews>
    <sheetView view="pageBreakPreview" zoomScale="60" zoomScaleNormal="100" workbookViewId="0">
      <selection activeCell="O29" sqref="O29"/>
    </sheetView>
  </sheetViews>
  <sheetFormatPr defaultRowHeight="14.25"/>
  <cols>
    <col min="1" max="1" width="11.875" style="128" customWidth="1"/>
    <col min="2" max="2" width="18.875" style="128" customWidth="1"/>
    <col min="3" max="5" width="12.875" style="128" customWidth="1"/>
    <col min="6" max="6" width="12.75" style="128" customWidth="1"/>
    <col min="7" max="7" width="21.125" style="128" customWidth="1"/>
    <col min="8" max="10" width="13.375" style="128" customWidth="1"/>
    <col min="11" max="11" width="2.75" style="128" customWidth="1"/>
    <col min="12" max="14" width="9.375" style="128" customWidth="1"/>
    <col min="15" max="15" width="3.25" style="128" customWidth="1"/>
    <col min="16" max="22" width="9" style="128" customWidth="1"/>
    <col min="257" max="257" width="11.875" customWidth="1"/>
    <col min="258" max="258" width="18.875" customWidth="1"/>
    <col min="259" max="261" width="12.875" customWidth="1"/>
    <col min="262" max="262" width="12.75" customWidth="1"/>
    <col min="263" max="263" width="21.125" customWidth="1"/>
    <col min="264" max="266" width="13.375" customWidth="1"/>
    <col min="267" max="267" width="2.75" customWidth="1"/>
    <col min="268" max="270" width="9.375" customWidth="1"/>
    <col min="271" max="271" width="3.25" customWidth="1"/>
    <col min="272" max="278" width="9" customWidth="1"/>
    <col min="513" max="513" width="11.875" customWidth="1"/>
    <col min="514" max="514" width="18.875" customWidth="1"/>
    <col min="515" max="517" width="12.875" customWidth="1"/>
    <col min="518" max="518" width="12.75" customWidth="1"/>
    <col min="519" max="519" width="21.125" customWidth="1"/>
    <col min="520" max="522" width="13.375" customWidth="1"/>
    <col min="523" max="523" width="2.75" customWidth="1"/>
    <col min="524" max="526" width="9.375" customWidth="1"/>
    <col min="527" max="527" width="3.25" customWidth="1"/>
    <col min="528" max="534" width="9" customWidth="1"/>
    <col min="769" max="769" width="11.875" customWidth="1"/>
    <col min="770" max="770" width="18.875" customWidth="1"/>
    <col min="771" max="773" width="12.875" customWidth="1"/>
    <col min="774" max="774" width="12.75" customWidth="1"/>
    <col min="775" max="775" width="21.125" customWidth="1"/>
    <col min="776" max="778" width="13.375" customWidth="1"/>
    <col min="779" max="779" width="2.75" customWidth="1"/>
    <col min="780" max="782" width="9.375" customWidth="1"/>
    <col min="783" max="783" width="3.25" customWidth="1"/>
    <col min="784" max="790" width="9" customWidth="1"/>
    <col min="1025" max="1025" width="11.875" customWidth="1"/>
    <col min="1026" max="1026" width="18.875" customWidth="1"/>
    <col min="1027" max="1029" width="12.875" customWidth="1"/>
    <col min="1030" max="1030" width="12.75" customWidth="1"/>
    <col min="1031" max="1031" width="21.125" customWidth="1"/>
    <col min="1032" max="1034" width="13.375" customWidth="1"/>
    <col min="1035" max="1035" width="2.75" customWidth="1"/>
    <col min="1036" max="1038" width="9.375" customWidth="1"/>
    <col min="1039" max="1039" width="3.25" customWidth="1"/>
    <col min="1040" max="1046" width="9" customWidth="1"/>
    <col min="1281" max="1281" width="11.875" customWidth="1"/>
    <col min="1282" max="1282" width="18.875" customWidth="1"/>
    <col min="1283" max="1285" width="12.875" customWidth="1"/>
    <col min="1286" max="1286" width="12.75" customWidth="1"/>
    <col min="1287" max="1287" width="21.125" customWidth="1"/>
    <col min="1288" max="1290" width="13.375" customWidth="1"/>
    <col min="1291" max="1291" width="2.75" customWidth="1"/>
    <col min="1292" max="1294" width="9.375" customWidth="1"/>
    <col min="1295" max="1295" width="3.25" customWidth="1"/>
    <col min="1296" max="1302" width="9" customWidth="1"/>
    <col min="1537" max="1537" width="11.875" customWidth="1"/>
    <col min="1538" max="1538" width="18.875" customWidth="1"/>
    <col min="1539" max="1541" width="12.875" customWidth="1"/>
    <col min="1542" max="1542" width="12.75" customWidth="1"/>
    <col min="1543" max="1543" width="21.125" customWidth="1"/>
    <col min="1544" max="1546" width="13.375" customWidth="1"/>
    <col min="1547" max="1547" width="2.75" customWidth="1"/>
    <col min="1548" max="1550" width="9.375" customWidth="1"/>
    <col min="1551" max="1551" width="3.25" customWidth="1"/>
    <col min="1552" max="1558" width="9" customWidth="1"/>
    <col min="1793" max="1793" width="11.875" customWidth="1"/>
    <col min="1794" max="1794" width="18.875" customWidth="1"/>
    <col min="1795" max="1797" width="12.875" customWidth="1"/>
    <col min="1798" max="1798" width="12.75" customWidth="1"/>
    <col min="1799" max="1799" width="21.125" customWidth="1"/>
    <col min="1800" max="1802" width="13.375" customWidth="1"/>
    <col min="1803" max="1803" width="2.75" customWidth="1"/>
    <col min="1804" max="1806" width="9.375" customWidth="1"/>
    <col min="1807" max="1807" width="3.25" customWidth="1"/>
    <col min="1808" max="1814" width="9" customWidth="1"/>
    <col min="2049" max="2049" width="11.875" customWidth="1"/>
    <col min="2050" max="2050" width="18.875" customWidth="1"/>
    <col min="2051" max="2053" width="12.875" customWidth="1"/>
    <col min="2054" max="2054" width="12.75" customWidth="1"/>
    <col min="2055" max="2055" width="21.125" customWidth="1"/>
    <col min="2056" max="2058" width="13.375" customWidth="1"/>
    <col min="2059" max="2059" width="2.75" customWidth="1"/>
    <col min="2060" max="2062" width="9.375" customWidth="1"/>
    <col min="2063" max="2063" width="3.25" customWidth="1"/>
    <col min="2064" max="2070" width="9" customWidth="1"/>
    <col min="2305" max="2305" width="11.875" customWidth="1"/>
    <col min="2306" max="2306" width="18.875" customWidth="1"/>
    <col min="2307" max="2309" width="12.875" customWidth="1"/>
    <col min="2310" max="2310" width="12.75" customWidth="1"/>
    <col min="2311" max="2311" width="21.125" customWidth="1"/>
    <col min="2312" max="2314" width="13.375" customWidth="1"/>
    <col min="2315" max="2315" width="2.75" customWidth="1"/>
    <col min="2316" max="2318" width="9.375" customWidth="1"/>
    <col min="2319" max="2319" width="3.25" customWidth="1"/>
    <col min="2320" max="2326" width="9" customWidth="1"/>
    <col min="2561" max="2561" width="11.875" customWidth="1"/>
    <col min="2562" max="2562" width="18.875" customWidth="1"/>
    <col min="2563" max="2565" width="12.875" customWidth="1"/>
    <col min="2566" max="2566" width="12.75" customWidth="1"/>
    <col min="2567" max="2567" width="21.125" customWidth="1"/>
    <col min="2568" max="2570" width="13.375" customWidth="1"/>
    <col min="2571" max="2571" width="2.75" customWidth="1"/>
    <col min="2572" max="2574" width="9.375" customWidth="1"/>
    <col min="2575" max="2575" width="3.25" customWidth="1"/>
    <col min="2576" max="2582" width="9" customWidth="1"/>
    <col min="2817" max="2817" width="11.875" customWidth="1"/>
    <col min="2818" max="2818" width="18.875" customWidth="1"/>
    <col min="2819" max="2821" width="12.875" customWidth="1"/>
    <col min="2822" max="2822" width="12.75" customWidth="1"/>
    <col min="2823" max="2823" width="21.125" customWidth="1"/>
    <col min="2824" max="2826" width="13.375" customWidth="1"/>
    <col min="2827" max="2827" width="2.75" customWidth="1"/>
    <col min="2828" max="2830" width="9.375" customWidth="1"/>
    <col min="2831" max="2831" width="3.25" customWidth="1"/>
    <col min="2832" max="2838" width="9" customWidth="1"/>
    <col min="3073" max="3073" width="11.875" customWidth="1"/>
    <col min="3074" max="3074" width="18.875" customWidth="1"/>
    <col min="3075" max="3077" width="12.875" customWidth="1"/>
    <col min="3078" max="3078" width="12.75" customWidth="1"/>
    <col min="3079" max="3079" width="21.125" customWidth="1"/>
    <col min="3080" max="3082" width="13.375" customWidth="1"/>
    <col min="3083" max="3083" width="2.75" customWidth="1"/>
    <col min="3084" max="3086" width="9.375" customWidth="1"/>
    <col min="3087" max="3087" width="3.25" customWidth="1"/>
    <col min="3088" max="3094" width="9" customWidth="1"/>
    <col min="3329" max="3329" width="11.875" customWidth="1"/>
    <col min="3330" max="3330" width="18.875" customWidth="1"/>
    <col min="3331" max="3333" width="12.875" customWidth="1"/>
    <col min="3334" max="3334" width="12.75" customWidth="1"/>
    <col min="3335" max="3335" width="21.125" customWidth="1"/>
    <col min="3336" max="3338" width="13.375" customWidth="1"/>
    <col min="3339" max="3339" width="2.75" customWidth="1"/>
    <col min="3340" max="3342" width="9.375" customWidth="1"/>
    <col min="3343" max="3343" width="3.25" customWidth="1"/>
    <col min="3344" max="3350" width="9" customWidth="1"/>
    <col min="3585" max="3585" width="11.875" customWidth="1"/>
    <col min="3586" max="3586" width="18.875" customWidth="1"/>
    <col min="3587" max="3589" width="12.875" customWidth="1"/>
    <col min="3590" max="3590" width="12.75" customWidth="1"/>
    <col min="3591" max="3591" width="21.125" customWidth="1"/>
    <col min="3592" max="3594" width="13.375" customWidth="1"/>
    <col min="3595" max="3595" width="2.75" customWidth="1"/>
    <col min="3596" max="3598" width="9.375" customWidth="1"/>
    <col min="3599" max="3599" width="3.25" customWidth="1"/>
    <col min="3600" max="3606" width="9" customWidth="1"/>
    <col min="3841" max="3841" width="11.875" customWidth="1"/>
    <col min="3842" max="3842" width="18.875" customWidth="1"/>
    <col min="3843" max="3845" width="12.875" customWidth="1"/>
    <col min="3846" max="3846" width="12.75" customWidth="1"/>
    <col min="3847" max="3847" width="21.125" customWidth="1"/>
    <col min="3848" max="3850" width="13.375" customWidth="1"/>
    <col min="3851" max="3851" width="2.75" customWidth="1"/>
    <col min="3852" max="3854" width="9.375" customWidth="1"/>
    <col min="3855" max="3855" width="3.25" customWidth="1"/>
    <col min="3856" max="3862" width="9" customWidth="1"/>
    <col min="4097" max="4097" width="11.875" customWidth="1"/>
    <col min="4098" max="4098" width="18.875" customWidth="1"/>
    <col min="4099" max="4101" width="12.875" customWidth="1"/>
    <col min="4102" max="4102" width="12.75" customWidth="1"/>
    <col min="4103" max="4103" width="21.125" customWidth="1"/>
    <col min="4104" max="4106" width="13.375" customWidth="1"/>
    <col min="4107" max="4107" width="2.75" customWidth="1"/>
    <col min="4108" max="4110" width="9.375" customWidth="1"/>
    <col min="4111" max="4111" width="3.25" customWidth="1"/>
    <col min="4112" max="4118" width="9" customWidth="1"/>
    <col min="4353" max="4353" width="11.875" customWidth="1"/>
    <col min="4354" max="4354" width="18.875" customWidth="1"/>
    <col min="4355" max="4357" width="12.875" customWidth="1"/>
    <col min="4358" max="4358" width="12.75" customWidth="1"/>
    <col min="4359" max="4359" width="21.125" customWidth="1"/>
    <col min="4360" max="4362" width="13.375" customWidth="1"/>
    <col min="4363" max="4363" width="2.75" customWidth="1"/>
    <col min="4364" max="4366" width="9.375" customWidth="1"/>
    <col min="4367" max="4367" width="3.25" customWidth="1"/>
    <col min="4368" max="4374" width="9" customWidth="1"/>
    <col min="4609" max="4609" width="11.875" customWidth="1"/>
    <col min="4610" max="4610" width="18.875" customWidth="1"/>
    <col min="4611" max="4613" width="12.875" customWidth="1"/>
    <col min="4614" max="4614" width="12.75" customWidth="1"/>
    <col min="4615" max="4615" width="21.125" customWidth="1"/>
    <col min="4616" max="4618" width="13.375" customWidth="1"/>
    <col min="4619" max="4619" width="2.75" customWidth="1"/>
    <col min="4620" max="4622" width="9.375" customWidth="1"/>
    <col min="4623" max="4623" width="3.25" customWidth="1"/>
    <col min="4624" max="4630" width="9" customWidth="1"/>
    <col min="4865" max="4865" width="11.875" customWidth="1"/>
    <col min="4866" max="4866" width="18.875" customWidth="1"/>
    <col min="4867" max="4869" width="12.875" customWidth="1"/>
    <col min="4870" max="4870" width="12.75" customWidth="1"/>
    <col min="4871" max="4871" width="21.125" customWidth="1"/>
    <col min="4872" max="4874" width="13.375" customWidth="1"/>
    <col min="4875" max="4875" width="2.75" customWidth="1"/>
    <col min="4876" max="4878" width="9.375" customWidth="1"/>
    <col min="4879" max="4879" width="3.25" customWidth="1"/>
    <col min="4880" max="4886" width="9" customWidth="1"/>
    <col min="5121" max="5121" width="11.875" customWidth="1"/>
    <col min="5122" max="5122" width="18.875" customWidth="1"/>
    <col min="5123" max="5125" width="12.875" customWidth="1"/>
    <col min="5126" max="5126" width="12.75" customWidth="1"/>
    <col min="5127" max="5127" width="21.125" customWidth="1"/>
    <col min="5128" max="5130" width="13.375" customWidth="1"/>
    <col min="5131" max="5131" width="2.75" customWidth="1"/>
    <col min="5132" max="5134" width="9.375" customWidth="1"/>
    <col min="5135" max="5135" width="3.25" customWidth="1"/>
    <col min="5136" max="5142" width="9" customWidth="1"/>
    <col min="5377" max="5377" width="11.875" customWidth="1"/>
    <col min="5378" max="5378" width="18.875" customWidth="1"/>
    <col min="5379" max="5381" width="12.875" customWidth="1"/>
    <col min="5382" max="5382" width="12.75" customWidth="1"/>
    <col min="5383" max="5383" width="21.125" customWidth="1"/>
    <col min="5384" max="5386" width="13.375" customWidth="1"/>
    <col min="5387" max="5387" width="2.75" customWidth="1"/>
    <col min="5388" max="5390" width="9.375" customWidth="1"/>
    <col min="5391" max="5391" width="3.25" customWidth="1"/>
    <col min="5392" max="5398" width="9" customWidth="1"/>
    <col min="5633" max="5633" width="11.875" customWidth="1"/>
    <col min="5634" max="5634" width="18.875" customWidth="1"/>
    <col min="5635" max="5637" width="12.875" customWidth="1"/>
    <col min="5638" max="5638" width="12.75" customWidth="1"/>
    <col min="5639" max="5639" width="21.125" customWidth="1"/>
    <col min="5640" max="5642" width="13.375" customWidth="1"/>
    <col min="5643" max="5643" width="2.75" customWidth="1"/>
    <col min="5644" max="5646" width="9.375" customWidth="1"/>
    <col min="5647" max="5647" width="3.25" customWidth="1"/>
    <col min="5648" max="5654" width="9" customWidth="1"/>
    <col min="5889" max="5889" width="11.875" customWidth="1"/>
    <col min="5890" max="5890" width="18.875" customWidth="1"/>
    <col min="5891" max="5893" width="12.875" customWidth="1"/>
    <col min="5894" max="5894" width="12.75" customWidth="1"/>
    <col min="5895" max="5895" width="21.125" customWidth="1"/>
    <col min="5896" max="5898" width="13.375" customWidth="1"/>
    <col min="5899" max="5899" width="2.75" customWidth="1"/>
    <col min="5900" max="5902" width="9.375" customWidth="1"/>
    <col min="5903" max="5903" width="3.25" customWidth="1"/>
    <col min="5904" max="5910" width="9" customWidth="1"/>
    <col min="6145" max="6145" width="11.875" customWidth="1"/>
    <col min="6146" max="6146" width="18.875" customWidth="1"/>
    <col min="6147" max="6149" width="12.875" customWidth="1"/>
    <col min="6150" max="6150" width="12.75" customWidth="1"/>
    <col min="6151" max="6151" width="21.125" customWidth="1"/>
    <col min="6152" max="6154" width="13.375" customWidth="1"/>
    <col min="6155" max="6155" width="2.75" customWidth="1"/>
    <col min="6156" max="6158" width="9.375" customWidth="1"/>
    <col min="6159" max="6159" width="3.25" customWidth="1"/>
    <col min="6160" max="6166" width="9" customWidth="1"/>
    <col min="6401" max="6401" width="11.875" customWidth="1"/>
    <col min="6402" max="6402" width="18.875" customWidth="1"/>
    <col min="6403" max="6405" width="12.875" customWidth="1"/>
    <col min="6406" max="6406" width="12.75" customWidth="1"/>
    <col min="6407" max="6407" width="21.125" customWidth="1"/>
    <col min="6408" max="6410" width="13.375" customWidth="1"/>
    <col min="6411" max="6411" width="2.75" customWidth="1"/>
    <col min="6412" max="6414" width="9.375" customWidth="1"/>
    <col min="6415" max="6415" width="3.25" customWidth="1"/>
    <col min="6416" max="6422" width="9" customWidth="1"/>
    <col min="6657" max="6657" width="11.875" customWidth="1"/>
    <col min="6658" max="6658" width="18.875" customWidth="1"/>
    <col min="6659" max="6661" width="12.875" customWidth="1"/>
    <col min="6662" max="6662" width="12.75" customWidth="1"/>
    <col min="6663" max="6663" width="21.125" customWidth="1"/>
    <col min="6664" max="6666" width="13.375" customWidth="1"/>
    <col min="6667" max="6667" width="2.75" customWidth="1"/>
    <col min="6668" max="6670" width="9.375" customWidth="1"/>
    <col min="6671" max="6671" width="3.25" customWidth="1"/>
    <col min="6672" max="6678" width="9" customWidth="1"/>
    <col min="6913" max="6913" width="11.875" customWidth="1"/>
    <col min="6914" max="6914" width="18.875" customWidth="1"/>
    <col min="6915" max="6917" width="12.875" customWidth="1"/>
    <col min="6918" max="6918" width="12.75" customWidth="1"/>
    <col min="6919" max="6919" width="21.125" customWidth="1"/>
    <col min="6920" max="6922" width="13.375" customWidth="1"/>
    <col min="6923" max="6923" width="2.75" customWidth="1"/>
    <col min="6924" max="6926" width="9.375" customWidth="1"/>
    <col min="6927" max="6927" width="3.25" customWidth="1"/>
    <col min="6928" max="6934" width="9" customWidth="1"/>
    <col min="7169" max="7169" width="11.875" customWidth="1"/>
    <col min="7170" max="7170" width="18.875" customWidth="1"/>
    <col min="7171" max="7173" width="12.875" customWidth="1"/>
    <col min="7174" max="7174" width="12.75" customWidth="1"/>
    <col min="7175" max="7175" width="21.125" customWidth="1"/>
    <col min="7176" max="7178" width="13.375" customWidth="1"/>
    <col min="7179" max="7179" width="2.75" customWidth="1"/>
    <col min="7180" max="7182" width="9.375" customWidth="1"/>
    <col min="7183" max="7183" width="3.25" customWidth="1"/>
    <col min="7184" max="7190" width="9" customWidth="1"/>
    <col min="7425" max="7425" width="11.875" customWidth="1"/>
    <col min="7426" max="7426" width="18.875" customWidth="1"/>
    <col min="7427" max="7429" width="12.875" customWidth="1"/>
    <col min="7430" max="7430" width="12.75" customWidth="1"/>
    <col min="7431" max="7431" width="21.125" customWidth="1"/>
    <col min="7432" max="7434" width="13.375" customWidth="1"/>
    <col min="7435" max="7435" width="2.75" customWidth="1"/>
    <col min="7436" max="7438" width="9.375" customWidth="1"/>
    <col min="7439" max="7439" width="3.25" customWidth="1"/>
    <col min="7440" max="7446" width="9" customWidth="1"/>
    <col min="7681" max="7681" width="11.875" customWidth="1"/>
    <col min="7682" max="7682" width="18.875" customWidth="1"/>
    <col min="7683" max="7685" width="12.875" customWidth="1"/>
    <col min="7686" max="7686" width="12.75" customWidth="1"/>
    <col min="7687" max="7687" width="21.125" customWidth="1"/>
    <col min="7688" max="7690" width="13.375" customWidth="1"/>
    <col min="7691" max="7691" width="2.75" customWidth="1"/>
    <col min="7692" max="7694" width="9.375" customWidth="1"/>
    <col min="7695" max="7695" width="3.25" customWidth="1"/>
    <col min="7696" max="7702" width="9" customWidth="1"/>
    <col min="7937" max="7937" width="11.875" customWidth="1"/>
    <col min="7938" max="7938" width="18.875" customWidth="1"/>
    <col min="7939" max="7941" width="12.875" customWidth="1"/>
    <col min="7942" max="7942" width="12.75" customWidth="1"/>
    <col min="7943" max="7943" width="21.125" customWidth="1"/>
    <col min="7944" max="7946" width="13.375" customWidth="1"/>
    <col min="7947" max="7947" width="2.75" customWidth="1"/>
    <col min="7948" max="7950" width="9.375" customWidth="1"/>
    <col min="7951" max="7951" width="3.25" customWidth="1"/>
    <col min="7952" max="7958" width="9" customWidth="1"/>
    <col min="8193" max="8193" width="11.875" customWidth="1"/>
    <col min="8194" max="8194" width="18.875" customWidth="1"/>
    <col min="8195" max="8197" width="12.875" customWidth="1"/>
    <col min="8198" max="8198" width="12.75" customWidth="1"/>
    <col min="8199" max="8199" width="21.125" customWidth="1"/>
    <col min="8200" max="8202" width="13.375" customWidth="1"/>
    <col min="8203" max="8203" width="2.75" customWidth="1"/>
    <col min="8204" max="8206" width="9.375" customWidth="1"/>
    <col min="8207" max="8207" width="3.25" customWidth="1"/>
    <col min="8208" max="8214" width="9" customWidth="1"/>
    <col min="8449" max="8449" width="11.875" customWidth="1"/>
    <col min="8450" max="8450" width="18.875" customWidth="1"/>
    <col min="8451" max="8453" width="12.875" customWidth="1"/>
    <col min="8454" max="8454" width="12.75" customWidth="1"/>
    <col min="8455" max="8455" width="21.125" customWidth="1"/>
    <col min="8456" max="8458" width="13.375" customWidth="1"/>
    <col min="8459" max="8459" width="2.75" customWidth="1"/>
    <col min="8460" max="8462" width="9.375" customWidth="1"/>
    <col min="8463" max="8463" width="3.25" customWidth="1"/>
    <col min="8464" max="8470" width="9" customWidth="1"/>
    <col min="8705" max="8705" width="11.875" customWidth="1"/>
    <col min="8706" max="8706" width="18.875" customWidth="1"/>
    <col min="8707" max="8709" width="12.875" customWidth="1"/>
    <col min="8710" max="8710" width="12.75" customWidth="1"/>
    <col min="8711" max="8711" width="21.125" customWidth="1"/>
    <col min="8712" max="8714" width="13.375" customWidth="1"/>
    <col min="8715" max="8715" width="2.75" customWidth="1"/>
    <col min="8716" max="8718" width="9.375" customWidth="1"/>
    <col min="8719" max="8719" width="3.25" customWidth="1"/>
    <col min="8720" max="8726" width="9" customWidth="1"/>
    <col min="8961" max="8961" width="11.875" customWidth="1"/>
    <col min="8962" max="8962" width="18.875" customWidth="1"/>
    <col min="8963" max="8965" width="12.875" customWidth="1"/>
    <col min="8966" max="8966" width="12.75" customWidth="1"/>
    <col min="8967" max="8967" width="21.125" customWidth="1"/>
    <col min="8968" max="8970" width="13.375" customWidth="1"/>
    <col min="8971" max="8971" width="2.75" customWidth="1"/>
    <col min="8972" max="8974" width="9.375" customWidth="1"/>
    <col min="8975" max="8975" width="3.25" customWidth="1"/>
    <col min="8976" max="8982" width="9" customWidth="1"/>
    <col min="9217" max="9217" width="11.875" customWidth="1"/>
    <col min="9218" max="9218" width="18.875" customWidth="1"/>
    <col min="9219" max="9221" width="12.875" customWidth="1"/>
    <col min="9222" max="9222" width="12.75" customWidth="1"/>
    <col min="9223" max="9223" width="21.125" customWidth="1"/>
    <col min="9224" max="9226" width="13.375" customWidth="1"/>
    <col min="9227" max="9227" width="2.75" customWidth="1"/>
    <col min="9228" max="9230" width="9.375" customWidth="1"/>
    <col min="9231" max="9231" width="3.25" customWidth="1"/>
    <col min="9232" max="9238" width="9" customWidth="1"/>
    <col min="9473" max="9473" width="11.875" customWidth="1"/>
    <col min="9474" max="9474" width="18.875" customWidth="1"/>
    <col min="9475" max="9477" width="12.875" customWidth="1"/>
    <col min="9478" max="9478" width="12.75" customWidth="1"/>
    <col min="9479" max="9479" width="21.125" customWidth="1"/>
    <col min="9480" max="9482" width="13.375" customWidth="1"/>
    <col min="9483" max="9483" width="2.75" customWidth="1"/>
    <col min="9484" max="9486" width="9.375" customWidth="1"/>
    <col min="9487" max="9487" width="3.25" customWidth="1"/>
    <col min="9488" max="9494" width="9" customWidth="1"/>
    <col min="9729" max="9729" width="11.875" customWidth="1"/>
    <col min="9730" max="9730" width="18.875" customWidth="1"/>
    <col min="9731" max="9733" width="12.875" customWidth="1"/>
    <col min="9734" max="9734" width="12.75" customWidth="1"/>
    <col min="9735" max="9735" width="21.125" customWidth="1"/>
    <col min="9736" max="9738" width="13.375" customWidth="1"/>
    <col min="9739" max="9739" width="2.75" customWidth="1"/>
    <col min="9740" max="9742" width="9.375" customWidth="1"/>
    <col min="9743" max="9743" width="3.25" customWidth="1"/>
    <col min="9744" max="9750" width="9" customWidth="1"/>
    <col min="9985" max="9985" width="11.875" customWidth="1"/>
    <col min="9986" max="9986" width="18.875" customWidth="1"/>
    <col min="9987" max="9989" width="12.875" customWidth="1"/>
    <col min="9990" max="9990" width="12.75" customWidth="1"/>
    <col min="9991" max="9991" width="21.125" customWidth="1"/>
    <col min="9992" max="9994" width="13.375" customWidth="1"/>
    <col min="9995" max="9995" width="2.75" customWidth="1"/>
    <col min="9996" max="9998" width="9.375" customWidth="1"/>
    <col min="9999" max="9999" width="3.25" customWidth="1"/>
    <col min="10000" max="10006" width="9" customWidth="1"/>
    <col min="10241" max="10241" width="11.875" customWidth="1"/>
    <col min="10242" max="10242" width="18.875" customWidth="1"/>
    <col min="10243" max="10245" width="12.875" customWidth="1"/>
    <col min="10246" max="10246" width="12.75" customWidth="1"/>
    <col min="10247" max="10247" width="21.125" customWidth="1"/>
    <col min="10248" max="10250" width="13.375" customWidth="1"/>
    <col min="10251" max="10251" width="2.75" customWidth="1"/>
    <col min="10252" max="10254" width="9.375" customWidth="1"/>
    <col min="10255" max="10255" width="3.25" customWidth="1"/>
    <col min="10256" max="10262" width="9" customWidth="1"/>
    <col min="10497" max="10497" width="11.875" customWidth="1"/>
    <col min="10498" max="10498" width="18.875" customWidth="1"/>
    <col min="10499" max="10501" width="12.875" customWidth="1"/>
    <col min="10502" max="10502" width="12.75" customWidth="1"/>
    <col min="10503" max="10503" width="21.125" customWidth="1"/>
    <col min="10504" max="10506" width="13.375" customWidth="1"/>
    <col min="10507" max="10507" width="2.75" customWidth="1"/>
    <col min="10508" max="10510" width="9.375" customWidth="1"/>
    <col min="10511" max="10511" width="3.25" customWidth="1"/>
    <col min="10512" max="10518" width="9" customWidth="1"/>
    <col min="10753" max="10753" width="11.875" customWidth="1"/>
    <col min="10754" max="10754" width="18.875" customWidth="1"/>
    <col min="10755" max="10757" width="12.875" customWidth="1"/>
    <col min="10758" max="10758" width="12.75" customWidth="1"/>
    <col min="10759" max="10759" width="21.125" customWidth="1"/>
    <col min="10760" max="10762" width="13.375" customWidth="1"/>
    <col min="10763" max="10763" width="2.75" customWidth="1"/>
    <col min="10764" max="10766" width="9.375" customWidth="1"/>
    <col min="10767" max="10767" width="3.25" customWidth="1"/>
    <col min="10768" max="10774" width="9" customWidth="1"/>
    <col min="11009" max="11009" width="11.875" customWidth="1"/>
    <col min="11010" max="11010" width="18.875" customWidth="1"/>
    <col min="11011" max="11013" width="12.875" customWidth="1"/>
    <col min="11014" max="11014" width="12.75" customWidth="1"/>
    <col min="11015" max="11015" width="21.125" customWidth="1"/>
    <col min="11016" max="11018" width="13.375" customWidth="1"/>
    <col min="11019" max="11019" width="2.75" customWidth="1"/>
    <col min="11020" max="11022" width="9.375" customWidth="1"/>
    <col min="11023" max="11023" width="3.25" customWidth="1"/>
    <col min="11024" max="11030" width="9" customWidth="1"/>
    <col min="11265" max="11265" width="11.875" customWidth="1"/>
    <col min="11266" max="11266" width="18.875" customWidth="1"/>
    <col min="11267" max="11269" width="12.875" customWidth="1"/>
    <col min="11270" max="11270" width="12.75" customWidth="1"/>
    <col min="11271" max="11271" width="21.125" customWidth="1"/>
    <col min="11272" max="11274" width="13.375" customWidth="1"/>
    <col min="11275" max="11275" width="2.75" customWidth="1"/>
    <col min="11276" max="11278" width="9.375" customWidth="1"/>
    <col min="11279" max="11279" width="3.25" customWidth="1"/>
    <col min="11280" max="11286" width="9" customWidth="1"/>
    <col min="11521" max="11521" width="11.875" customWidth="1"/>
    <col min="11522" max="11522" width="18.875" customWidth="1"/>
    <col min="11523" max="11525" width="12.875" customWidth="1"/>
    <col min="11526" max="11526" width="12.75" customWidth="1"/>
    <col min="11527" max="11527" width="21.125" customWidth="1"/>
    <col min="11528" max="11530" width="13.375" customWidth="1"/>
    <col min="11531" max="11531" width="2.75" customWidth="1"/>
    <col min="11532" max="11534" width="9.375" customWidth="1"/>
    <col min="11535" max="11535" width="3.25" customWidth="1"/>
    <col min="11536" max="11542" width="9" customWidth="1"/>
    <col min="11777" max="11777" width="11.875" customWidth="1"/>
    <col min="11778" max="11778" width="18.875" customWidth="1"/>
    <col min="11779" max="11781" width="12.875" customWidth="1"/>
    <col min="11782" max="11782" width="12.75" customWidth="1"/>
    <col min="11783" max="11783" width="21.125" customWidth="1"/>
    <col min="11784" max="11786" width="13.375" customWidth="1"/>
    <col min="11787" max="11787" width="2.75" customWidth="1"/>
    <col min="11788" max="11790" width="9.375" customWidth="1"/>
    <col min="11791" max="11791" width="3.25" customWidth="1"/>
    <col min="11792" max="11798" width="9" customWidth="1"/>
    <col min="12033" max="12033" width="11.875" customWidth="1"/>
    <col min="12034" max="12034" width="18.875" customWidth="1"/>
    <col min="12035" max="12037" width="12.875" customWidth="1"/>
    <col min="12038" max="12038" width="12.75" customWidth="1"/>
    <col min="12039" max="12039" width="21.125" customWidth="1"/>
    <col min="12040" max="12042" width="13.375" customWidth="1"/>
    <col min="12043" max="12043" width="2.75" customWidth="1"/>
    <col min="12044" max="12046" width="9.375" customWidth="1"/>
    <col min="12047" max="12047" width="3.25" customWidth="1"/>
    <col min="12048" max="12054" width="9" customWidth="1"/>
    <col min="12289" max="12289" width="11.875" customWidth="1"/>
    <col min="12290" max="12290" width="18.875" customWidth="1"/>
    <col min="12291" max="12293" width="12.875" customWidth="1"/>
    <col min="12294" max="12294" width="12.75" customWidth="1"/>
    <col min="12295" max="12295" width="21.125" customWidth="1"/>
    <col min="12296" max="12298" width="13.375" customWidth="1"/>
    <col min="12299" max="12299" width="2.75" customWidth="1"/>
    <col min="12300" max="12302" width="9.375" customWidth="1"/>
    <col min="12303" max="12303" width="3.25" customWidth="1"/>
    <col min="12304" max="12310" width="9" customWidth="1"/>
    <col min="12545" max="12545" width="11.875" customWidth="1"/>
    <col min="12546" max="12546" width="18.875" customWidth="1"/>
    <col min="12547" max="12549" width="12.875" customWidth="1"/>
    <col min="12550" max="12550" width="12.75" customWidth="1"/>
    <col min="12551" max="12551" width="21.125" customWidth="1"/>
    <col min="12552" max="12554" width="13.375" customWidth="1"/>
    <col min="12555" max="12555" width="2.75" customWidth="1"/>
    <col min="12556" max="12558" width="9.375" customWidth="1"/>
    <col min="12559" max="12559" width="3.25" customWidth="1"/>
    <col min="12560" max="12566" width="9" customWidth="1"/>
    <col min="12801" max="12801" width="11.875" customWidth="1"/>
    <col min="12802" max="12802" width="18.875" customWidth="1"/>
    <col min="12803" max="12805" width="12.875" customWidth="1"/>
    <col min="12806" max="12806" width="12.75" customWidth="1"/>
    <col min="12807" max="12807" width="21.125" customWidth="1"/>
    <col min="12808" max="12810" width="13.375" customWidth="1"/>
    <col min="12811" max="12811" width="2.75" customWidth="1"/>
    <col min="12812" max="12814" width="9.375" customWidth="1"/>
    <col min="12815" max="12815" width="3.25" customWidth="1"/>
    <col min="12816" max="12822" width="9" customWidth="1"/>
    <col min="13057" max="13057" width="11.875" customWidth="1"/>
    <col min="13058" max="13058" width="18.875" customWidth="1"/>
    <col min="13059" max="13061" width="12.875" customWidth="1"/>
    <col min="13062" max="13062" width="12.75" customWidth="1"/>
    <col min="13063" max="13063" width="21.125" customWidth="1"/>
    <col min="13064" max="13066" width="13.375" customWidth="1"/>
    <col min="13067" max="13067" width="2.75" customWidth="1"/>
    <col min="13068" max="13070" width="9.375" customWidth="1"/>
    <col min="13071" max="13071" width="3.25" customWidth="1"/>
    <col min="13072" max="13078" width="9" customWidth="1"/>
    <col min="13313" max="13313" width="11.875" customWidth="1"/>
    <col min="13314" max="13314" width="18.875" customWidth="1"/>
    <col min="13315" max="13317" width="12.875" customWidth="1"/>
    <col min="13318" max="13318" width="12.75" customWidth="1"/>
    <col min="13319" max="13319" width="21.125" customWidth="1"/>
    <col min="13320" max="13322" width="13.375" customWidth="1"/>
    <col min="13323" max="13323" width="2.75" customWidth="1"/>
    <col min="13324" max="13326" width="9.375" customWidth="1"/>
    <col min="13327" max="13327" width="3.25" customWidth="1"/>
    <col min="13328" max="13334" width="9" customWidth="1"/>
    <col min="13569" max="13569" width="11.875" customWidth="1"/>
    <col min="13570" max="13570" width="18.875" customWidth="1"/>
    <col min="13571" max="13573" width="12.875" customWidth="1"/>
    <col min="13574" max="13574" width="12.75" customWidth="1"/>
    <col min="13575" max="13575" width="21.125" customWidth="1"/>
    <col min="13576" max="13578" width="13.375" customWidth="1"/>
    <col min="13579" max="13579" width="2.75" customWidth="1"/>
    <col min="13580" max="13582" width="9.375" customWidth="1"/>
    <col min="13583" max="13583" width="3.25" customWidth="1"/>
    <col min="13584" max="13590" width="9" customWidth="1"/>
    <col min="13825" max="13825" width="11.875" customWidth="1"/>
    <col min="13826" max="13826" width="18.875" customWidth="1"/>
    <col min="13827" max="13829" width="12.875" customWidth="1"/>
    <col min="13830" max="13830" width="12.75" customWidth="1"/>
    <col min="13831" max="13831" width="21.125" customWidth="1"/>
    <col min="13832" max="13834" width="13.375" customWidth="1"/>
    <col min="13835" max="13835" width="2.75" customWidth="1"/>
    <col min="13836" max="13838" width="9.375" customWidth="1"/>
    <col min="13839" max="13839" width="3.25" customWidth="1"/>
    <col min="13840" max="13846" width="9" customWidth="1"/>
    <col min="14081" max="14081" width="11.875" customWidth="1"/>
    <col min="14082" max="14082" width="18.875" customWidth="1"/>
    <col min="14083" max="14085" width="12.875" customWidth="1"/>
    <col min="14086" max="14086" width="12.75" customWidth="1"/>
    <col min="14087" max="14087" width="21.125" customWidth="1"/>
    <col min="14088" max="14090" width="13.375" customWidth="1"/>
    <col min="14091" max="14091" width="2.75" customWidth="1"/>
    <col min="14092" max="14094" width="9.375" customWidth="1"/>
    <col min="14095" max="14095" width="3.25" customWidth="1"/>
    <col min="14096" max="14102" width="9" customWidth="1"/>
    <col min="14337" max="14337" width="11.875" customWidth="1"/>
    <col min="14338" max="14338" width="18.875" customWidth="1"/>
    <col min="14339" max="14341" width="12.875" customWidth="1"/>
    <col min="14342" max="14342" width="12.75" customWidth="1"/>
    <col min="14343" max="14343" width="21.125" customWidth="1"/>
    <col min="14344" max="14346" width="13.375" customWidth="1"/>
    <col min="14347" max="14347" width="2.75" customWidth="1"/>
    <col min="14348" max="14350" width="9.375" customWidth="1"/>
    <col min="14351" max="14351" width="3.25" customWidth="1"/>
    <col min="14352" max="14358" width="9" customWidth="1"/>
    <col min="14593" max="14593" width="11.875" customWidth="1"/>
    <col min="14594" max="14594" width="18.875" customWidth="1"/>
    <col min="14595" max="14597" width="12.875" customWidth="1"/>
    <col min="14598" max="14598" width="12.75" customWidth="1"/>
    <col min="14599" max="14599" width="21.125" customWidth="1"/>
    <col min="14600" max="14602" width="13.375" customWidth="1"/>
    <col min="14603" max="14603" width="2.75" customWidth="1"/>
    <col min="14604" max="14606" width="9.375" customWidth="1"/>
    <col min="14607" max="14607" width="3.25" customWidth="1"/>
    <col min="14608" max="14614" width="9" customWidth="1"/>
    <col min="14849" max="14849" width="11.875" customWidth="1"/>
    <col min="14850" max="14850" width="18.875" customWidth="1"/>
    <col min="14851" max="14853" width="12.875" customWidth="1"/>
    <col min="14854" max="14854" width="12.75" customWidth="1"/>
    <col min="14855" max="14855" width="21.125" customWidth="1"/>
    <col min="14856" max="14858" width="13.375" customWidth="1"/>
    <col min="14859" max="14859" width="2.75" customWidth="1"/>
    <col min="14860" max="14862" width="9.375" customWidth="1"/>
    <col min="14863" max="14863" width="3.25" customWidth="1"/>
    <col min="14864" max="14870" width="9" customWidth="1"/>
    <col min="15105" max="15105" width="11.875" customWidth="1"/>
    <col min="15106" max="15106" width="18.875" customWidth="1"/>
    <col min="15107" max="15109" width="12.875" customWidth="1"/>
    <col min="15110" max="15110" width="12.75" customWidth="1"/>
    <col min="15111" max="15111" width="21.125" customWidth="1"/>
    <col min="15112" max="15114" width="13.375" customWidth="1"/>
    <col min="15115" max="15115" width="2.75" customWidth="1"/>
    <col min="15116" max="15118" width="9.375" customWidth="1"/>
    <col min="15119" max="15119" width="3.25" customWidth="1"/>
    <col min="15120" max="15126" width="9" customWidth="1"/>
    <col min="15361" max="15361" width="11.875" customWidth="1"/>
    <col min="15362" max="15362" width="18.875" customWidth="1"/>
    <col min="15363" max="15365" width="12.875" customWidth="1"/>
    <col min="15366" max="15366" width="12.75" customWidth="1"/>
    <col min="15367" max="15367" width="21.125" customWidth="1"/>
    <col min="15368" max="15370" width="13.375" customWidth="1"/>
    <col min="15371" max="15371" width="2.75" customWidth="1"/>
    <col min="15372" max="15374" width="9.375" customWidth="1"/>
    <col min="15375" max="15375" width="3.25" customWidth="1"/>
    <col min="15376" max="15382" width="9" customWidth="1"/>
    <col min="15617" max="15617" width="11.875" customWidth="1"/>
    <col min="15618" max="15618" width="18.875" customWidth="1"/>
    <col min="15619" max="15621" width="12.875" customWidth="1"/>
    <col min="15622" max="15622" width="12.75" customWidth="1"/>
    <col min="15623" max="15623" width="21.125" customWidth="1"/>
    <col min="15624" max="15626" width="13.375" customWidth="1"/>
    <col min="15627" max="15627" width="2.75" customWidth="1"/>
    <col min="15628" max="15630" width="9.375" customWidth="1"/>
    <col min="15631" max="15631" width="3.25" customWidth="1"/>
    <col min="15632" max="15638" width="9" customWidth="1"/>
    <col min="15873" max="15873" width="11.875" customWidth="1"/>
    <col min="15874" max="15874" width="18.875" customWidth="1"/>
    <col min="15875" max="15877" width="12.875" customWidth="1"/>
    <col min="15878" max="15878" width="12.75" customWidth="1"/>
    <col min="15879" max="15879" width="21.125" customWidth="1"/>
    <col min="15880" max="15882" width="13.375" customWidth="1"/>
    <col min="15883" max="15883" width="2.75" customWidth="1"/>
    <col min="15884" max="15886" width="9.375" customWidth="1"/>
    <col min="15887" max="15887" width="3.25" customWidth="1"/>
    <col min="15888" max="15894" width="9" customWidth="1"/>
    <col min="16129" max="16129" width="11.875" customWidth="1"/>
    <col min="16130" max="16130" width="18.875" customWidth="1"/>
    <col min="16131" max="16133" width="12.875" customWidth="1"/>
    <col min="16134" max="16134" width="12.75" customWidth="1"/>
    <col min="16135" max="16135" width="21.125" customWidth="1"/>
    <col min="16136" max="16138" width="13.375" customWidth="1"/>
    <col min="16139" max="16139" width="2.75" customWidth="1"/>
    <col min="16140" max="16142" width="9.375" customWidth="1"/>
    <col min="16143" max="16143" width="3.25" customWidth="1"/>
    <col min="16144" max="16150" width="9" customWidth="1"/>
  </cols>
  <sheetData>
    <row r="1" spans="1:14" ht="22.5" customHeight="1">
      <c r="A1" s="532" t="s">
        <v>336</v>
      </c>
      <c r="B1" s="532"/>
      <c r="C1" s="533"/>
      <c r="D1" s="533"/>
      <c r="E1" s="533"/>
      <c r="F1" s="533"/>
      <c r="G1" s="533"/>
      <c r="H1" s="533"/>
      <c r="I1" s="533"/>
      <c r="J1" s="533"/>
      <c r="K1" s="137"/>
      <c r="L1" s="137"/>
      <c r="M1" s="137"/>
      <c r="N1" s="137"/>
    </row>
    <row r="2" spans="1:14" ht="21" customHeight="1">
      <c r="A2" s="534" t="s">
        <v>337</v>
      </c>
      <c r="B2" s="534"/>
      <c r="C2" s="535"/>
      <c r="D2" s="535"/>
      <c r="E2" s="535"/>
      <c r="F2" s="535"/>
      <c r="G2" s="535"/>
      <c r="H2" s="535"/>
      <c r="I2" s="535"/>
      <c r="J2" s="535"/>
      <c r="K2" s="138"/>
      <c r="L2" s="138"/>
      <c r="M2" s="138"/>
      <c r="N2" s="138"/>
    </row>
    <row r="3" spans="1:14" ht="3" customHeight="1">
      <c r="A3" s="139"/>
      <c r="B3" s="139"/>
      <c r="C3" s="140"/>
      <c r="D3" s="140"/>
      <c r="E3" s="140"/>
      <c r="F3" s="140"/>
      <c r="G3" s="140"/>
      <c r="H3" s="140"/>
      <c r="I3" s="140"/>
      <c r="J3" s="140"/>
      <c r="K3" s="138"/>
      <c r="L3" s="138"/>
      <c r="M3" s="138"/>
      <c r="N3" s="138"/>
    </row>
    <row r="4" spans="1:14" ht="17.25" customHeight="1">
      <c r="A4" s="239" t="s">
        <v>139</v>
      </c>
      <c r="B4" s="239" t="s">
        <v>140</v>
      </c>
      <c r="C4" s="239" t="s">
        <v>141</v>
      </c>
      <c r="D4" s="239" t="s">
        <v>142</v>
      </c>
      <c r="E4" s="239" t="s">
        <v>143</v>
      </c>
      <c r="F4" s="239" t="s">
        <v>139</v>
      </c>
      <c r="G4" s="239" t="s">
        <v>140</v>
      </c>
      <c r="H4" s="239" t="s">
        <v>141</v>
      </c>
      <c r="I4" s="239" t="s">
        <v>142</v>
      </c>
      <c r="J4" s="239" t="s">
        <v>144</v>
      </c>
      <c r="K4" s="129"/>
      <c r="L4" s="128" t="s">
        <v>359</v>
      </c>
      <c r="M4" s="129"/>
      <c r="N4" s="129"/>
    </row>
    <row r="5" spans="1:14" ht="17.25" customHeight="1">
      <c r="A5" s="240">
        <v>44234</v>
      </c>
      <c r="B5" s="251" t="s">
        <v>345</v>
      </c>
      <c r="C5" s="353" t="s">
        <v>368</v>
      </c>
      <c r="D5" s="353" t="s">
        <v>242</v>
      </c>
      <c r="E5" s="353" t="s">
        <v>243</v>
      </c>
      <c r="F5" s="240">
        <v>44416</v>
      </c>
      <c r="G5" s="251" t="s">
        <v>135</v>
      </c>
      <c r="H5" s="353" t="s">
        <v>245</v>
      </c>
      <c r="I5" s="353" t="s">
        <v>0</v>
      </c>
      <c r="J5" s="353" t="s">
        <v>244</v>
      </c>
      <c r="K5" s="129"/>
      <c r="L5" s="353" t="s">
        <v>368</v>
      </c>
      <c r="M5" s="353" t="s">
        <v>242</v>
      </c>
      <c r="N5" s="353" t="s">
        <v>243</v>
      </c>
    </row>
    <row r="6" spans="1:14" ht="17.25" customHeight="1">
      <c r="A6" s="240">
        <f>+A5+7</f>
        <v>44241</v>
      </c>
      <c r="B6" s="251" t="s">
        <v>84</v>
      </c>
      <c r="C6" s="353" t="s">
        <v>245</v>
      </c>
      <c r="D6" s="353" t="s">
        <v>244</v>
      </c>
      <c r="E6" s="353" t="s">
        <v>0</v>
      </c>
      <c r="F6" s="240">
        <f>+F5+7</f>
        <v>44423</v>
      </c>
      <c r="G6" s="251" t="s">
        <v>354</v>
      </c>
      <c r="H6" s="353" t="s">
        <v>247</v>
      </c>
      <c r="I6" s="353" t="s">
        <v>355</v>
      </c>
      <c r="J6" s="354" t="s">
        <v>242</v>
      </c>
      <c r="K6" s="129"/>
      <c r="L6" s="353" t="s">
        <v>245</v>
      </c>
      <c r="M6" s="353" t="s">
        <v>244</v>
      </c>
      <c r="N6" s="353" t="s">
        <v>0</v>
      </c>
    </row>
    <row r="7" spans="1:14" ht="17.25" customHeight="1">
      <c r="A7" s="240">
        <f t="shared" ref="A7:A30" si="0">+A6+7</f>
        <v>44248</v>
      </c>
      <c r="B7" s="251" t="s">
        <v>88</v>
      </c>
      <c r="C7" s="353" t="s">
        <v>246</v>
      </c>
      <c r="D7" s="353" t="s">
        <v>247</v>
      </c>
      <c r="E7" s="353" t="s">
        <v>355</v>
      </c>
      <c r="F7" s="240">
        <f>+F6+7</f>
        <v>44430</v>
      </c>
      <c r="G7" s="251" t="s">
        <v>86</v>
      </c>
      <c r="H7" s="353" t="s">
        <v>370</v>
      </c>
      <c r="I7" s="353" t="s">
        <v>240</v>
      </c>
      <c r="J7" s="354" t="s">
        <v>15</v>
      </c>
      <c r="K7" s="129"/>
      <c r="L7" s="353" t="s">
        <v>246</v>
      </c>
      <c r="M7" s="353" t="s">
        <v>247</v>
      </c>
      <c r="N7" s="353" t="s">
        <v>355</v>
      </c>
    </row>
    <row r="8" spans="1:14" ht="17.25" customHeight="1">
      <c r="A8" s="240">
        <f t="shared" si="0"/>
        <v>44255</v>
      </c>
      <c r="B8" s="251" t="s">
        <v>90</v>
      </c>
      <c r="C8" s="353" t="s">
        <v>15</v>
      </c>
      <c r="D8" s="353" t="s">
        <v>369</v>
      </c>
      <c r="E8" s="353" t="s">
        <v>240</v>
      </c>
      <c r="F8" s="240">
        <f t="shared" ref="F8:F24" si="1">+F7+7</f>
        <v>44437</v>
      </c>
      <c r="G8" s="251" t="s">
        <v>89</v>
      </c>
      <c r="H8" s="353" t="s">
        <v>248</v>
      </c>
      <c r="I8" s="353" t="s">
        <v>357</v>
      </c>
      <c r="J8" s="354" t="s">
        <v>241</v>
      </c>
      <c r="K8" s="129"/>
      <c r="L8" s="353" t="s">
        <v>15</v>
      </c>
      <c r="M8" s="353" t="s">
        <v>356</v>
      </c>
      <c r="N8" s="353" t="s">
        <v>240</v>
      </c>
    </row>
    <row r="9" spans="1:14" ht="17.25" customHeight="1">
      <c r="A9" s="240">
        <f t="shared" si="0"/>
        <v>44262</v>
      </c>
      <c r="B9" s="251" t="s">
        <v>92</v>
      </c>
      <c r="C9" s="353" t="s">
        <v>241</v>
      </c>
      <c r="D9" s="353" t="s">
        <v>248</v>
      </c>
      <c r="E9" s="353" t="s">
        <v>357</v>
      </c>
      <c r="F9" s="240">
        <f t="shared" si="1"/>
        <v>44444</v>
      </c>
      <c r="G9" s="251" t="s">
        <v>91</v>
      </c>
      <c r="H9" s="353" t="s">
        <v>371</v>
      </c>
      <c r="I9" s="353" t="s">
        <v>242</v>
      </c>
      <c r="J9" s="353" t="s">
        <v>243</v>
      </c>
      <c r="K9" s="129"/>
      <c r="L9" s="353" t="s">
        <v>241</v>
      </c>
      <c r="M9" s="353" t="s">
        <v>248</v>
      </c>
      <c r="N9" s="353" t="s">
        <v>357</v>
      </c>
    </row>
    <row r="10" spans="1:14" ht="17.25" customHeight="1">
      <c r="A10" s="240">
        <f t="shared" si="0"/>
        <v>44269</v>
      </c>
      <c r="B10" s="251" t="s">
        <v>94</v>
      </c>
      <c r="C10" s="353" t="s">
        <v>243</v>
      </c>
      <c r="D10" s="353" t="s">
        <v>368</v>
      </c>
      <c r="E10" s="353" t="s">
        <v>242</v>
      </c>
      <c r="F10" s="240">
        <f t="shared" si="1"/>
        <v>44451</v>
      </c>
      <c r="G10" s="251" t="s">
        <v>93</v>
      </c>
      <c r="H10" s="353" t="s">
        <v>245</v>
      </c>
      <c r="I10" s="353" t="s">
        <v>244</v>
      </c>
      <c r="J10" s="353" t="s">
        <v>0</v>
      </c>
      <c r="K10" s="129"/>
      <c r="L10" s="353" t="s">
        <v>243</v>
      </c>
      <c r="M10" s="49"/>
      <c r="N10" s="49"/>
    </row>
    <row r="11" spans="1:14" ht="17.25" customHeight="1">
      <c r="A11" s="240">
        <f t="shared" si="0"/>
        <v>44276</v>
      </c>
      <c r="B11" s="251" t="s">
        <v>96</v>
      </c>
      <c r="C11" s="353" t="s">
        <v>0</v>
      </c>
      <c r="D11" s="353" t="s">
        <v>245</v>
      </c>
      <c r="E11" s="353" t="s">
        <v>244</v>
      </c>
      <c r="F11" s="240">
        <f t="shared" si="1"/>
        <v>44458</v>
      </c>
      <c r="G11" s="251" t="s">
        <v>95</v>
      </c>
      <c r="H11" s="354" t="s">
        <v>246</v>
      </c>
      <c r="I11" s="353" t="s">
        <v>247</v>
      </c>
      <c r="J11" s="353" t="s">
        <v>355</v>
      </c>
      <c r="K11" s="129"/>
      <c r="L11" s="49"/>
      <c r="M11" s="49"/>
      <c r="N11" s="49"/>
    </row>
    <row r="12" spans="1:14" ht="17.25" customHeight="1">
      <c r="A12" s="240">
        <f t="shared" si="0"/>
        <v>44283</v>
      </c>
      <c r="B12" s="251" t="s">
        <v>98</v>
      </c>
      <c r="C12" s="353" t="s">
        <v>355</v>
      </c>
      <c r="D12" s="353" t="s">
        <v>246</v>
      </c>
      <c r="E12" s="353" t="s">
        <v>247</v>
      </c>
      <c r="F12" s="240">
        <f t="shared" si="1"/>
        <v>44465</v>
      </c>
      <c r="G12" s="251" t="s">
        <v>97</v>
      </c>
      <c r="H12" s="354" t="s">
        <v>15</v>
      </c>
      <c r="I12" s="353" t="s">
        <v>370</v>
      </c>
      <c r="J12" s="353" t="s">
        <v>240</v>
      </c>
      <c r="K12" s="129"/>
      <c r="L12" s="49"/>
      <c r="M12" s="49"/>
      <c r="N12" s="49"/>
    </row>
    <row r="13" spans="1:14" ht="17.25" customHeight="1">
      <c r="A13" s="240">
        <f t="shared" si="0"/>
        <v>44290</v>
      </c>
      <c r="B13" s="251" t="s">
        <v>100</v>
      </c>
      <c r="C13" s="353" t="s">
        <v>240</v>
      </c>
      <c r="D13" s="353" t="s">
        <v>15</v>
      </c>
      <c r="E13" s="353" t="s">
        <v>369</v>
      </c>
      <c r="F13" s="240">
        <f t="shared" si="1"/>
        <v>44472</v>
      </c>
      <c r="G13" s="251" t="s">
        <v>99</v>
      </c>
      <c r="H13" s="354" t="s">
        <v>241</v>
      </c>
      <c r="I13" s="353" t="s">
        <v>248</v>
      </c>
      <c r="J13" s="353" t="s">
        <v>357</v>
      </c>
      <c r="K13" s="129"/>
      <c r="L13" s="49"/>
      <c r="M13" s="49"/>
      <c r="N13" s="49"/>
    </row>
    <row r="14" spans="1:14" ht="17.25" customHeight="1">
      <c r="A14" s="240">
        <f t="shared" si="0"/>
        <v>44297</v>
      </c>
      <c r="B14" s="251" t="s">
        <v>103</v>
      </c>
      <c r="C14" s="353" t="s">
        <v>357</v>
      </c>
      <c r="D14" s="353" t="s">
        <v>241</v>
      </c>
      <c r="E14" s="353" t="s">
        <v>248</v>
      </c>
      <c r="F14" s="240">
        <f t="shared" si="1"/>
        <v>44479</v>
      </c>
      <c r="G14" s="251" t="s">
        <v>101</v>
      </c>
      <c r="H14" s="353" t="s">
        <v>243</v>
      </c>
      <c r="I14" s="353" t="s">
        <v>371</v>
      </c>
      <c r="J14" s="353" t="s">
        <v>242</v>
      </c>
      <c r="K14" s="129"/>
      <c r="L14" s="49"/>
      <c r="M14" s="49"/>
      <c r="N14" s="49"/>
    </row>
    <row r="15" spans="1:14" ht="17.25" customHeight="1">
      <c r="A15" s="240">
        <f t="shared" si="0"/>
        <v>44304</v>
      </c>
      <c r="B15" s="251" t="s">
        <v>105</v>
      </c>
      <c r="C15" s="353" t="s">
        <v>246</v>
      </c>
      <c r="D15" s="353" t="s">
        <v>243</v>
      </c>
      <c r="E15" s="353" t="s">
        <v>368</v>
      </c>
      <c r="F15" s="240">
        <f t="shared" si="1"/>
        <v>44486</v>
      </c>
      <c r="G15" s="251" t="s">
        <v>104</v>
      </c>
      <c r="H15" s="353" t="s">
        <v>0</v>
      </c>
      <c r="I15" s="353" t="s">
        <v>245</v>
      </c>
      <c r="J15" s="353" t="s">
        <v>244</v>
      </c>
      <c r="K15" s="129"/>
      <c r="L15" s="49"/>
      <c r="M15" s="49"/>
      <c r="N15" s="49"/>
    </row>
    <row r="16" spans="1:14" ht="17.25" customHeight="1">
      <c r="A16" s="240">
        <f t="shared" si="0"/>
        <v>44311</v>
      </c>
      <c r="B16" s="251" t="s">
        <v>108</v>
      </c>
      <c r="C16" s="353" t="s">
        <v>245</v>
      </c>
      <c r="D16" s="353" t="s">
        <v>0</v>
      </c>
      <c r="E16" s="353" t="s">
        <v>244</v>
      </c>
      <c r="F16" s="240">
        <f t="shared" si="1"/>
        <v>44493</v>
      </c>
      <c r="G16" s="251" t="s">
        <v>106</v>
      </c>
      <c r="H16" s="353" t="s">
        <v>355</v>
      </c>
      <c r="I16" s="354" t="s">
        <v>246</v>
      </c>
      <c r="J16" s="353" t="s">
        <v>247</v>
      </c>
      <c r="K16" s="129"/>
      <c r="L16" s="129"/>
      <c r="M16" s="49"/>
      <c r="N16" s="49"/>
    </row>
    <row r="17" spans="1:14" ht="17.25" customHeight="1">
      <c r="A17" s="240">
        <f t="shared" si="0"/>
        <v>44318</v>
      </c>
      <c r="B17" s="251" t="s">
        <v>110</v>
      </c>
      <c r="C17" s="353" t="s">
        <v>247</v>
      </c>
      <c r="D17" s="353" t="s">
        <v>355</v>
      </c>
      <c r="E17" s="353" t="s">
        <v>242</v>
      </c>
      <c r="F17" s="240">
        <f t="shared" si="1"/>
        <v>44500</v>
      </c>
      <c r="G17" s="251" t="s">
        <v>109</v>
      </c>
      <c r="H17" s="353" t="s">
        <v>240</v>
      </c>
      <c r="I17" s="354" t="s">
        <v>15</v>
      </c>
      <c r="J17" s="353" t="s">
        <v>370</v>
      </c>
      <c r="K17" s="129"/>
      <c r="L17" s="129"/>
      <c r="M17" s="129"/>
      <c r="N17" s="129"/>
    </row>
    <row r="18" spans="1:14" ht="17.25" customHeight="1">
      <c r="A18" s="240">
        <f t="shared" si="0"/>
        <v>44325</v>
      </c>
      <c r="B18" s="251" t="s">
        <v>112</v>
      </c>
      <c r="C18" s="353" t="s">
        <v>369</v>
      </c>
      <c r="D18" s="353" t="s">
        <v>240</v>
      </c>
      <c r="E18" s="353" t="s">
        <v>15</v>
      </c>
      <c r="F18" s="240">
        <f t="shared" si="1"/>
        <v>44507</v>
      </c>
      <c r="G18" s="251" t="s">
        <v>111</v>
      </c>
      <c r="H18" s="353" t="s">
        <v>357</v>
      </c>
      <c r="I18" s="354" t="s">
        <v>241</v>
      </c>
      <c r="J18" s="353" t="s">
        <v>248</v>
      </c>
      <c r="K18" s="129"/>
      <c r="L18" s="129"/>
      <c r="M18" s="129"/>
      <c r="N18" s="129"/>
    </row>
    <row r="19" spans="1:14" ht="17.25" customHeight="1">
      <c r="A19" s="240">
        <f t="shared" si="0"/>
        <v>44332</v>
      </c>
      <c r="B19" s="251" t="s">
        <v>114</v>
      </c>
      <c r="C19" s="353" t="s">
        <v>248</v>
      </c>
      <c r="D19" s="353" t="s">
        <v>357</v>
      </c>
      <c r="E19" s="353" t="s">
        <v>241</v>
      </c>
      <c r="F19" s="240">
        <f t="shared" si="1"/>
        <v>44514</v>
      </c>
      <c r="G19" s="251" t="s">
        <v>113</v>
      </c>
      <c r="H19" s="353" t="s">
        <v>246</v>
      </c>
      <c r="I19" s="353" t="s">
        <v>243</v>
      </c>
      <c r="J19" s="353" t="s">
        <v>371</v>
      </c>
      <c r="K19" s="129"/>
      <c r="L19" s="49" t="s">
        <v>145</v>
      </c>
      <c r="M19" s="49" t="s">
        <v>146</v>
      </c>
      <c r="N19" s="49" t="s">
        <v>147</v>
      </c>
    </row>
    <row r="20" spans="1:14" ht="17.25" customHeight="1">
      <c r="A20" s="240">
        <f t="shared" si="0"/>
        <v>44339</v>
      </c>
      <c r="B20" s="251" t="s">
        <v>116</v>
      </c>
      <c r="C20" s="353" t="s">
        <v>368</v>
      </c>
      <c r="D20" s="353" t="s">
        <v>242</v>
      </c>
      <c r="E20" s="353" t="s">
        <v>243</v>
      </c>
      <c r="F20" s="240">
        <f t="shared" si="1"/>
        <v>44521</v>
      </c>
      <c r="G20" s="251" t="s">
        <v>115</v>
      </c>
      <c r="H20" s="353" t="s">
        <v>245</v>
      </c>
      <c r="I20" s="353" t="s">
        <v>0</v>
      </c>
      <c r="J20" s="353" t="s">
        <v>244</v>
      </c>
      <c r="K20" s="129"/>
      <c r="L20" s="49" t="s">
        <v>148</v>
      </c>
      <c r="M20" s="49" t="s">
        <v>149</v>
      </c>
      <c r="N20" s="49" t="s">
        <v>73</v>
      </c>
    </row>
    <row r="21" spans="1:14" ht="17.25" customHeight="1">
      <c r="A21" s="240">
        <f t="shared" si="0"/>
        <v>44346</v>
      </c>
      <c r="B21" s="251" t="s">
        <v>117</v>
      </c>
      <c r="C21" s="353" t="s">
        <v>245</v>
      </c>
      <c r="D21" s="353" t="s">
        <v>244</v>
      </c>
      <c r="E21" s="353" t="s">
        <v>0</v>
      </c>
      <c r="F21" s="240">
        <f t="shared" si="1"/>
        <v>44528</v>
      </c>
      <c r="G21" s="251" t="s">
        <v>344</v>
      </c>
      <c r="H21" s="353" t="s">
        <v>247</v>
      </c>
      <c r="I21" s="353" t="s">
        <v>355</v>
      </c>
      <c r="J21" s="354" t="s">
        <v>242</v>
      </c>
      <c r="K21" s="129"/>
      <c r="L21" s="49"/>
      <c r="M21" s="49" t="s">
        <v>358</v>
      </c>
      <c r="N21" s="49" t="s">
        <v>150</v>
      </c>
    </row>
    <row r="22" spans="1:14" ht="17.25" customHeight="1">
      <c r="A22" s="240">
        <f t="shared" si="0"/>
        <v>44353</v>
      </c>
      <c r="B22" s="251" t="s">
        <v>119</v>
      </c>
      <c r="C22" s="353" t="s">
        <v>246</v>
      </c>
      <c r="D22" s="353" t="s">
        <v>247</v>
      </c>
      <c r="E22" s="353" t="s">
        <v>355</v>
      </c>
      <c r="F22" s="240">
        <f t="shared" si="1"/>
        <v>44535</v>
      </c>
      <c r="G22" s="251" t="s">
        <v>118</v>
      </c>
      <c r="H22" s="353" t="s">
        <v>370</v>
      </c>
      <c r="I22" s="353" t="s">
        <v>240</v>
      </c>
      <c r="J22" s="354" t="s">
        <v>15</v>
      </c>
      <c r="K22" s="129"/>
      <c r="L22" s="49"/>
      <c r="M22" s="49"/>
      <c r="N22" s="49"/>
    </row>
    <row r="23" spans="1:14" ht="17.25" customHeight="1">
      <c r="A23" s="240">
        <f t="shared" si="0"/>
        <v>44360</v>
      </c>
      <c r="B23" s="251" t="s">
        <v>346</v>
      </c>
      <c r="C23" s="353" t="s">
        <v>15</v>
      </c>
      <c r="D23" s="353" t="s">
        <v>369</v>
      </c>
      <c r="E23" s="353" t="s">
        <v>240</v>
      </c>
      <c r="F23" s="240">
        <f t="shared" si="1"/>
        <v>44542</v>
      </c>
      <c r="G23" s="251" t="s">
        <v>120</v>
      </c>
      <c r="H23" s="353" t="s">
        <v>248</v>
      </c>
      <c r="I23" s="353" t="s">
        <v>357</v>
      </c>
      <c r="J23" s="354" t="s">
        <v>241</v>
      </c>
      <c r="K23" s="129"/>
      <c r="L23" s="141"/>
      <c r="M23" s="129"/>
      <c r="N23" s="129"/>
    </row>
    <row r="24" spans="1:14" ht="17.25" customHeight="1">
      <c r="A24" s="240">
        <f t="shared" si="0"/>
        <v>44367</v>
      </c>
      <c r="B24" s="251" t="s">
        <v>121</v>
      </c>
      <c r="C24" s="353" t="s">
        <v>241</v>
      </c>
      <c r="D24" s="353" t="s">
        <v>248</v>
      </c>
      <c r="E24" s="353" t="s">
        <v>357</v>
      </c>
      <c r="F24" s="240">
        <f t="shared" si="1"/>
        <v>44549</v>
      </c>
      <c r="G24" s="251" t="s">
        <v>122</v>
      </c>
      <c r="H24" s="353" t="s">
        <v>371</v>
      </c>
      <c r="I24" s="353" t="s">
        <v>242</v>
      </c>
      <c r="J24" s="353" t="s">
        <v>243</v>
      </c>
      <c r="K24" s="129"/>
      <c r="L24" s="129"/>
      <c r="M24" s="129"/>
      <c r="N24" s="129"/>
    </row>
    <row r="25" spans="1:14" ht="17.25" customHeight="1">
      <c r="A25" s="240">
        <f t="shared" si="0"/>
        <v>44374</v>
      </c>
      <c r="B25" s="251" t="s">
        <v>123</v>
      </c>
      <c r="C25" s="353" t="s">
        <v>243</v>
      </c>
      <c r="D25" s="353" t="s">
        <v>368</v>
      </c>
      <c r="E25" s="353" t="s">
        <v>242</v>
      </c>
      <c r="F25" s="240">
        <v>44555</v>
      </c>
      <c r="G25" s="251" t="s">
        <v>124</v>
      </c>
      <c r="H25" s="353" t="s">
        <v>245</v>
      </c>
      <c r="I25" s="353" t="s">
        <v>244</v>
      </c>
      <c r="J25" s="353" t="s">
        <v>0</v>
      </c>
      <c r="K25" s="129"/>
      <c r="L25" s="129"/>
      <c r="M25" s="129"/>
      <c r="N25" s="129"/>
    </row>
    <row r="26" spans="1:14" ht="17.25" customHeight="1">
      <c r="A26" s="240">
        <f t="shared" si="0"/>
        <v>44381</v>
      </c>
      <c r="B26" s="251" t="s">
        <v>125</v>
      </c>
      <c r="C26" s="353" t="s">
        <v>0</v>
      </c>
      <c r="D26" s="353" t="s">
        <v>245</v>
      </c>
      <c r="E26" s="353" t="s">
        <v>244</v>
      </c>
      <c r="F26" s="240">
        <v>44556</v>
      </c>
      <c r="G26" s="251" t="s">
        <v>126</v>
      </c>
      <c r="H26" s="354" t="s">
        <v>246</v>
      </c>
      <c r="I26" s="353" t="s">
        <v>247</v>
      </c>
      <c r="J26" s="353" t="s">
        <v>355</v>
      </c>
      <c r="K26" s="129"/>
      <c r="L26" s="129"/>
      <c r="M26" s="129"/>
      <c r="N26" s="129"/>
    </row>
    <row r="27" spans="1:14" ht="17.25" customHeight="1">
      <c r="A27" s="240">
        <f t="shared" si="0"/>
        <v>44388</v>
      </c>
      <c r="B27" s="251" t="s">
        <v>127</v>
      </c>
      <c r="C27" s="353" t="s">
        <v>355</v>
      </c>
      <c r="D27" s="353" t="s">
        <v>246</v>
      </c>
      <c r="E27" s="353" t="s">
        <v>247</v>
      </c>
      <c r="F27" s="240">
        <f>+F26+7</f>
        <v>44563</v>
      </c>
      <c r="G27" s="251" t="s">
        <v>128</v>
      </c>
      <c r="H27" s="354" t="s">
        <v>15</v>
      </c>
      <c r="I27" s="353" t="s">
        <v>370</v>
      </c>
      <c r="J27" s="353" t="s">
        <v>240</v>
      </c>
      <c r="K27" s="129"/>
      <c r="L27" s="129"/>
      <c r="M27" s="129"/>
      <c r="N27" s="129"/>
    </row>
    <row r="28" spans="1:14" ht="17.25" customHeight="1">
      <c r="A28" s="240">
        <f t="shared" si="0"/>
        <v>44395</v>
      </c>
      <c r="B28" s="251" t="s">
        <v>129</v>
      </c>
      <c r="C28" s="353" t="s">
        <v>240</v>
      </c>
      <c r="D28" s="353" t="s">
        <v>15</v>
      </c>
      <c r="E28" s="353" t="s">
        <v>369</v>
      </c>
      <c r="F28" s="240">
        <f>+F27+7</f>
        <v>44570</v>
      </c>
      <c r="G28" s="251" t="s">
        <v>130</v>
      </c>
      <c r="H28" s="354" t="s">
        <v>241</v>
      </c>
      <c r="I28" s="353" t="s">
        <v>248</v>
      </c>
      <c r="J28" s="353" t="s">
        <v>357</v>
      </c>
      <c r="K28" s="129"/>
      <c r="L28" s="129"/>
      <c r="M28" s="129"/>
      <c r="N28" s="129"/>
    </row>
    <row r="29" spans="1:14" ht="17.25" customHeight="1">
      <c r="A29" s="240">
        <f t="shared" si="0"/>
        <v>44402</v>
      </c>
      <c r="B29" s="251" t="s">
        <v>131</v>
      </c>
      <c r="C29" s="353" t="s">
        <v>357</v>
      </c>
      <c r="D29" s="353" t="s">
        <v>241</v>
      </c>
      <c r="E29" s="353" t="s">
        <v>248</v>
      </c>
      <c r="F29" s="240">
        <f>+F28+7</f>
        <v>44577</v>
      </c>
      <c r="G29" s="251" t="s">
        <v>132</v>
      </c>
      <c r="H29" s="353" t="s">
        <v>243</v>
      </c>
      <c r="I29" s="353" t="s">
        <v>371</v>
      </c>
      <c r="J29" s="353" t="s">
        <v>242</v>
      </c>
      <c r="K29" s="129"/>
      <c r="L29" s="129"/>
      <c r="M29" s="129"/>
      <c r="N29" s="129"/>
    </row>
    <row r="30" spans="1:14" ht="17.25" customHeight="1">
      <c r="A30" s="240">
        <f t="shared" si="0"/>
        <v>44409</v>
      </c>
      <c r="B30" s="251" t="s">
        <v>133</v>
      </c>
      <c r="C30" s="353" t="s">
        <v>246</v>
      </c>
      <c r="D30" s="353" t="s">
        <v>243</v>
      </c>
      <c r="E30" s="353" t="s">
        <v>368</v>
      </c>
      <c r="F30" s="240">
        <f>+F29+7</f>
        <v>44584</v>
      </c>
      <c r="G30" s="251" t="s">
        <v>134</v>
      </c>
      <c r="H30" s="353" t="s">
        <v>0</v>
      </c>
      <c r="I30" s="353" t="s">
        <v>245</v>
      </c>
      <c r="J30" s="353" t="s">
        <v>244</v>
      </c>
      <c r="K30" s="129"/>
      <c r="L30" s="129"/>
      <c r="M30" s="129"/>
      <c r="N30" s="129"/>
    </row>
    <row r="31" spans="1:14" ht="17.25" customHeight="1">
      <c r="A31" s="240"/>
      <c r="B31" s="251"/>
      <c r="C31" s="241"/>
      <c r="D31" s="241"/>
      <c r="E31" s="241"/>
      <c r="F31" s="240">
        <f>+F30+7</f>
        <v>44591</v>
      </c>
      <c r="G31" s="251" t="s">
        <v>136</v>
      </c>
      <c r="H31" s="353" t="s">
        <v>355</v>
      </c>
      <c r="I31" s="354" t="s">
        <v>246</v>
      </c>
      <c r="J31" s="353" t="s">
        <v>247</v>
      </c>
      <c r="K31" s="129"/>
      <c r="L31" s="129"/>
      <c r="M31" s="129"/>
      <c r="N31" s="129"/>
    </row>
    <row r="32" spans="1:14" ht="17.25" customHeight="1">
      <c r="A32" s="355" t="s">
        <v>360</v>
      </c>
      <c r="B32" s="243"/>
      <c r="C32" s="244"/>
      <c r="D32" s="245"/>
      <c r="E32" s="246"/>
      <c r="F32" s="243"/>
      <c r="G32" s="243"/>
      <c r="H32" s="246"/>
      <c r="I32" s="246"/>
      <c r="J32" s="246"/>
      <c r="K32" s="129"/>
      <c r="L32" s="129"/>
      <c r="M32" s="129"/>
      <c r="N32" s="129"/>
    </row>
    <row r="33" spans="1:15" ht="17.25" customHeight="1">
      <c r="A33" s="355" t="s">
        <v>361</v>
      </c>
      <c r="B33" s="247"/>
      <c r="C33" s="248"/>
      <c r="D33" s="248"/>
      <c r="E33" s="248"/>
      <c r="F33" s="248"/>
      <c r="G33" s="248"/>
      <c r="H33" s="246"/>
      <c r="I33" s="246"/>
      <c r="J33" s="246"/>
      <c r="K33" s="143"/>
      <c r="L33" s="143"/>
      <c r="M33" s="143"/>
      <c r="N33" s="143"/>
    </row>
    <row r="34" spans="1:15" ht="17.25" customHeight="1">
      <c r="A34" s="355" t="s">
        <v>362</v>
      </c>
      <c r="B34" s="247"/>
      <c r="C34" s="248"/>
      <c r="D34" s="248"/>
      <c r="E34" s="248"/>
      <c r="F34" s="248"/>
      <c r="G34" s="248"/>
      <c r="H34" s="245"/>
      <c r="I34" s="246"/>
      <c r="J34" s="246"/>
      <c r="K34" s="143"/>
      <c r="L34" s="143"/>
      <c r="M34" s="143"/>
      <c r="N34" s="143"/>
    </row>
    <row r="35" spans="1:15" ht="17.25" customHeight="1">
      <c r="A35" s="356" t="s">
        <v>363</v>
      </c>
      <c r="B35" s="247"/>
      <c r="C35" s="248"/>
      <c r="D35" s="248"/>
      <c r="E35" s="248"/>
      <c r="F35" s="248"/>
      <c r="G35" s="248"/>
      <c r="H35" s="245"/>
      <c r="I35" s="245"/>
      <c r="J35" s="249"/>
      <c r="K35" s="143"/>
      <c r="L35" s="143"/>
      <c r="M35" s="143"/>
      <c r="N35" s="143"/>
    </row>
    <row r="36" spans="1:15" ht="17.25" customHeight="1">
      <c r="A36" s="355" t="s">
        <v>364</v>
      </c>
      <c r="B36" s="247"/>
      <c r="C36" s="248"/>
      <c r="D36" s="248"/>
      <c r="E36" s="248"/>
      <c r="F36" s="248"/>
      <c r="G36" s="248"/>
      <c r="H36" s="245"/>
      <c r="I36" s="536" t="s">
        <v>365</v>
      </c>
      <c r="J36" s="536"/>
      <c r="K36" s="143"/>
      <c r="L36" s="143"/>
      <c r="M36" s="143"/>
      <c r="N36" s="143"/>
    </row>
    <row r="37" spans="1:15" ht="17.25" customHeight="1">
      <c r="A37" s="142"/>
      <c r="B37" s="142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</row>
    <row r="38" spans="1:15" ht="17.25" customHeight="1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</row>
    <row r="39" spans="1:15" ht="17.25" customHeight="1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</row>
    <row r="40" spans="1:15" ht="17.25" customHeight="1">
      <c r="A40" s="143"/>
      <c r="B40" s="143"/>
    </row>
    <row r="41" spans="1:15" ht="17.25" customHeight="1">
      <c r="A41" s="143"/>
      <c r="B41" s="143"/>
      <c r="J41" s="135"/>
      <c r="K41" s="135"/>
      <c r="L41" s="135"/>
      <c r="M41" s="135"/>
      <c r="N41" s="135"/>
      <c r="O41" s="132"/>
    </row>
    <row r="42" spans="1:15" ht="17.25" customHeight="1">
      <c r="J42" s="132"/>
      <c r="K42" s="132"/>
      <c r="L42" s="132"/>
      <c r="M42" s="132"/>
      <c r="N42" s="132"/>
      <c r="O42" s="132"/>
    </row>
    <row r="43" spans="1:15" ht="17.25" customHeight="1">
      <c r="J43" s="132"/>
      <c r="K43" s="132"/>
      <c r="L43" s="132"/>
      <c r="M43" s="132"/>
      <c r="N43" s="132"/>
      <c r="O43" s="132"/>
    </row>
    <row r="44" spans="1:15">
      <c r="A44" s="132"/>
      <c r="B44" s="132"/>
      <c r="C44" s="132"/>
      <c r="D44" s="132"/>
      <c r="E44" s="132"/>
      <c r="F44" s="132"/>
      <c r="G44" s="132"/>
      <c r="H44" s="132"/>
      <c r="J44" s="132"/>
      <c r="K44" s="132"/>
      <c r="L44" s="132"/>
      <c r="M44" s="132"/>
      <c r="N44" s="132"/>
      <c r="O44" s="132"/>
    </row>
    <row r="45" spans="1:15">
      <c r="A45" s="144"/>
      <c r="B45" s="144"/>
      <c r="C45" s="144"/>
      <c r="D45" s="144"/>
      <c r="E45" s="144"/>
      <c r="F45" s="144"/>
      <c r="G45" s="144"/>
      <c r="H45" s="144"/>
      <c r="J45" s="132"/>
      <c r="K45" s="132"/>
      <c r="L45" s="132"/>
      <c r="M45" s="132"/>
      <c r="N45" s="132"/>
      <c r="O45" s="132"/>
    </row>
    <row r="46" spans="1:15">
      <c r="A46" s="145"/>
      <c r="B46" s="145"/>
      <c r="C46" s="146"/>
      <c r="D46" s="146"/>
      <c r="E46" s="146"/>
      <c r="F46" s="146"/>
      <c r="G46" s="146"/>
      <c r="H46" s="146"/>
      <c r="J46" s="132"/>
      <c r="K46" s="132"/>
      <c r="L46" s="132"/>
      <c r="M46" s="132"/>
      <c r="N46" s="132"/>
      <c r="O46" s="132"/>
    </row>
    <row r="47" spans="1:15">
      <c r="A47" s="145"/>
      <c r="B47" s="145"/>
      <c r="C47" s="146"/>
      <c r="D47" s="146"/>
      <c r="E47" s="146"/>
      <c r="F47" s="146"/>
      <c r="G47" s="146"/>
      <c r="H47" s="146"/>
    </row>
    <row r="48" spans="1:15">
      <c r="A48" s="145"/>
      <c r="B48" s="145"/>
      <c r="C48" s="146"/>
      <c r="D48" s="146"/>
      <c r="E48" s="146"/>
      <c r="F48" s="146"/>
      <c r="G48" s="146"/>
      <c r="H48" s="146"/>
    </row>
    <row r="49" spans="1:8">
      <c r="A49" s="145"/>
      <c r="B49" s="145"/>
      <c r="C49" s="146"/>
      <c r="D49" s="146"/>
      <c r="E49" s="146"/>
      <c r="F49" s="146"/>
      <c r="G49" s="146"/>
      <c r="H49" s="146"/>
    </row>
    <row r="50" spans="1:8">
      <c r="A50" s="145"/>
      <c r="B50" s="145"/>
      <c r="C50" s="146"/>
      <c r="D50" s="146"/>
      <c r="E50" s="146"/>
      <c r="F50" s="146"/>
      <c r="G50" s="146"/>
      <c r="H50" s="146"/>
    </row>
    <row r="51" spans="1:8">
      <c r="A51" s="132"/>
      <c r="B51" s="132"/>
      <c r="C51" s="132"/>
      <c r="D51" s="132"/>
      <c r="E51" s="132"/>
      <c r="F51" s="132"/>
      <c r="G51" s="132"/>
      <c r="H51" s="132"/>
    </row>
    <row r="52" spans="1:8">
      <c r="A52" s="132"/>
      <c r="B52" s="132"/>
      <c r="C52" s="132"/>
      <c r="D52" s="132"/>
      <c r="E52" s="132"/>
      <c r="F52" s="132"/>
      <c r="G52" s="132"/>
      <c r="H52" s="132"/>
    </row>
    <row r="53" spans="1:8">
      <c r="A53" s="132"/>
      <c r="B53" s="132"/>
      <c r="C53" s="132"/>
      <c r="D53" s="132"/>
      <c r="E53" s="132"/>
      <c r="F53" s="132"/>
      <c r="G53" s="132"/>
      <c r="H53" s="132"/>
    </row>
  </sheetData>
  <mergeCells count="3">
    <mergeCell ref="A1:J1"/>
    <mergeCell ref="A2:J2"/>
    <mergeCell ref="I36:J36"/>
  </mergeCells>
  <phoneticPr fontId="1"/>
  <pageMargins left="0.70866141732283472" right="0" top="0.74803149606299213" bottom="0" header="0.31496062992125984" footer="0.31496062992125984"/>
  <pageSetup paperSize="9"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2"/>
  <sheetViews>
    <sheetView workbookViewId="0">
      <selection activeCell="E33" sqref="E33"/>
    </sheetView>
  </sheetViews>
  <sheetFormatPr defaultRowHeight="14.25"/>
  <cols>
    <col min="1" max="1" width="15.125" style="128" customWidth="1"/>
    <col min="2" max="2" width="23.125" style="128" customWidth="1"/>
    <col min="3" max="3" width="30" style="128" customWidth="1"/>
    <col min="4" max="4" width="15.25" style="128" customWidth="1"/>
    <col min="5" max="5" width="24.875" style="128" customWidth="1"/>
    <col min="6" max="6" width="30" style="128" customWidth="1"/>
    <col min="7" max="7" width="1.75" style="128" customWidth="1"/>
    <col min="8" max="8" width="24" style="128" customWidth="1"/>
    <col min="9" max="9" width="2.375" style="128" customWidth="1"/>
    <col min="10" max="10" width="18.625" style="128" customWidth="1"/>
    <col min="11" max="22" width="9" style="128" customWidth="1"/>
    <col min="257" max="257" width="15.125" customWidth="1"/>
    <col min="258" max="258" width="23.125" customWidth="1"/>
    <col min="259" max="259" width="25" customWidth="1"/>
    <col min="260" max="260" width="15.25" customWidth="1"/>
    <col min="261" max="261" width="24.875" customWidth="1"/>
    <col min="262" max="262" width="25.125" customWidth="1"/>
    <col min="263" max="263" width="1.75" customWidth="1"/>
    <col min="264" max="264" width="24.125" customWidth="1"/>
    <col min="265" max="265" width="2.375" customWidth="1"/>
    <col min="266" max="266" width="18.625" customWidth="1"/>
    <col min="267" max="278" width="9" customWidth="1"/>
    <col min="513" max="513" width="15.125" customWidth="1"/>
    <col min="514" max="514" width="23.125" customWidth="1"/>
    <col min="515" max="515" width="25" customWidth="1"/>
    <col min="516" max="516" width="15.25" customWidth="1"/>
    <col min="517" max="517" width="24.875" customWidth="1"/>
    <col min="518" max="518" width="25.125" customWidth="1"/>
    <col min="519" max="519" width="1.75" customWidth="1"/>
    <col min="520" max="520" width="24.125" customWidth="1"/>
    <col min="521" max="521" width="2.375" customWidth="1"/>
    <col min="522" max="522" width="18.625" customWidth="1"/>
    <col min="523" max="534" width="9" customWidth="1"/>
    <col min="769" max="769" width="15.125" customWidth="1"/>
    <col min="770" max="770" width="23.125" customWidth="1"/>
    <col min="771" max="771" width="25" customWidth="1"/>
    <col min="772" max="772" width="15.25" customWidth="1"/>
    <col min="773" max="773" width="24.875" customWidth="1"/>
    <col min="774" max="774" width="25.125" customWidth="1"/>
    <col min="775" max="775" width="1.75" customWidth="1"/>
    <col min="776" max="776" width="24.125" customWidth="1"/>
    <col min="777" max="777" width="2.375" customWidth="1"/>
    <col min="778" max="778" width="18.625" customWidth="1"/>
    <col min="779" max="790" width="9" customWidth="1"/>
    <col min="1025" max="1025" width="15.125" customWidth="1"/>
    <col min="1026" max="1026" width="23.125" customWidth="1"/>
    <col min="1027" max="1027" width="25" customWidth="1"/>
    <col min="1028" max="1028" width="15.25" customWidth="1"/>
    <col min="1029" max="1029" width="24.875" customWidth="1"/>
    <col min="1030" max="1030" width="25.125" customWidth="1"/>
    <col min="1031" max="1031" width="1.75" customWidth="1"/>
    <col min="1032" max="1032" width="24.125" customWidth="1"/>
    <col min="1033" max="1033" width="2.375" customWidth="1"/>
    <col min="1034" max="1034" width="18.625" customWidth="1"/>
    <col min="1035" max="1046" width="9" customWidth="1"/>
    <col min="1281" max="1281" width="15.125" customWidth="1"/>
    <col min="1282" max="1282" width="23.125" customWidth="1"/>
    <col min="1283" max="1283" width="25" customWidth="1"/>
    <col min="1284" max="1284" width="15.25" customWidth="1"/>
    <col min="1285" max="1285" width="24.875" customWidth="1"/>
    <col min="1286" max="1286" width="25.125" customWidth="1"/>
    <col min="1287" max="1287" width="1.75" customWidth="1"/>
    <col min="1288" max="1288" width="24.125" customWidth="1"/>
    <col min="1289" max="1289" width="2.375" customWidth="1"/>
    <col min="1290" max="1290" width="18.625" customWidth="1"/>
    <col min="1291" max="1302" width="9" customWidth="1"/>
    <col min="1537" max="1537" width="15.125" customWidth="1"/>
    <col min="1538" max="1538" width="23.125" customWidth="1"/>
    <col min="1539" max="1539" width="25" customWidth="1"/>
    <col min="1540" max="1540" width="15.25" customWidth="1"/>
    <col min="1541" max="1541" width="24.875" customWidth="1"/>
    <col min="1542" max="1542" width="25.125" customWidth="1"/>
    <col min="1543" max="1543" width="1.75" customWidth="1"/>
    <col min="1544" max="1544" width="24.125" customWidth="1"/>
    <col min="1545" max="1545" width="2.375" customWidth="1"/>
    <col min="1546" max="1546" width="18.625" customWidth="1"/>
    <col min="1547" max="1558" width="9" customWidth="1"/>
    <col min="1793" max="1793" width="15.125" customWidth="1"/>
    <col min="1794" max="1794" width="23.125" customWidth="1"/>
    <col min="1795" max="1795" width="25" customWidth="1"/>
    <col min="1796" max="1796" width="15.25" customWidth="1"/>
    <col min="1797" max="1797" width="24.875" customWidth="1"/>
    <col min="1798" max="1798" width="25.125" customWidth="1"/>
    <col min="1799" max="1799" width="1.75" customWidth="1"/>
    <col min="1800" max="1800" width="24.125" customWidth="1"/>
    <col min="1801" max="1801" width="2.375" customWidth="1"/>
    <col min="1802" max="1802" width="18.625" customWidth="1"/>
    <col min="1803" max="1814" width="9" customWidth="1"/>
    <col min="2049" max="2049" width="15.125" customWidth="1"/>
    <col min="2050" max="2050" width="23.125" customWidth="1"/>
    <col min="2051" max="2051" width="25" customWidth="1"/>
    <col min="2052" max="2052" width="15.25" customWidth="1"/>
    <col min="2053" max="2053" width="24.875" customWidth="1"/>
    <col min="2054" max="2054" width="25.125" customWidth="1"/>
    <col min="2055" max="2055" width="1.75" customWidth="1"/>
    <col min="2056" max="2056" width="24.125" customWidth="1"/>
    <col min="2057" max="2057" width="2.375" customWidth="1"/>
    <col min="2058" max="2058" width="18.625" customWidth="1"/>
    <col min="2059" max="2070" width="9" customWidth="1"/>
    <col min="2305" max="2305" width="15.125" customWidth="1"/>
    <col min="2306" max="2306" width="23.125" customWidth="1"/>
    <col min="2307" max="2307" width="25" customWidth="1"/>
    <col min="2308" max="2308" width="15.25" customWidth="1"/>
    <col min="2309" max="2309" width="24.875" customWidth="1"/>
    <col min="2310" max="2310" width="25.125" customWidth="1"/>
    <col min="2311" max="2311" width="1.75" customWidth="1"/>
    <col min="2312" max="2312" width="24.125" customWidth="1"/>
    <col min="2313" max="2313" width="2.375" customWidth="1"/>
    <col min="2314" max="2314" width="18.625" customWidth="1"/>
    <col min="2315" max="2326" width="9" customWidth="1"/>
    <col min="2561" max="2561" width="15.125" customWidth="1"/>
    <col min="2562" max="2562" width="23.125" customWidth="1"/>
    <col min="2563" max="2563" width="25" customWidth="1"/>
    <col min="2564" max="2564" width="15.25" customWidth="1"/>
    <col min="2565" max="2565" width="24.875" customWidth="1"/>
    <col min="2566" max="2566" width="25.125" customWidth="1"/>
    <col min="2567" max="2567" width="1.75" customWidth="1"/>
    <col min="2568" max="2568" width="24.125" customWidth="1"/>
    <col min="2569" max="2569" width="2.375" customWidth="1"/>
    <col min="2570" max="2570" width="18.625" customWidth="1"/>
    <col min="2571" max="2582" width="9" customWidth="1"/>
    <col min="2817" max="2817" width="15.125" customWidth="1"/>
    <col min="2818" max="2818" width="23.125" customWidth="1"/>
    <col min="2819" max="2819" width="25" customWidth="1"/>
    <col min="2820" max="2820" width="15.25" customWidth="1"/>
    <col min="2821" max="2821" width="24.875" customWidth="1"/>
    <col min="2822" max="2822" width="25.125" customWidth="1"/>
    <col min="2823" max="2823" width="1.75" customWidth="1"/>
    <col min="2824" max="2824" width="24.125" customWidth="1"/>
    <col min="2825" max="2825" width="2.375" customWidth="1"/>
    <col min="2826" max="2826" width="18.625" customWidth="1"/>
    <col min="2827" max="2838" width="9" customWidth="1"/>
    <col min="3073" max="3073" width="15.125" customWidth="1"/>
    <col min="3074" max="3074" width="23.125" customWidth="1"/>
    <col min="3075" max="3075" width="25" customWidth="1"/>
    <col min="3076" max="3076" width="15.25" customWidth="1"/>
    <col min="3077" max="3077" width="24.875" customWidth="1"/>
    <col min="3078" max="3078" width="25.125" customWidth="1"/>
    <col min="3079" max="3079" width="1.75" customWidth="1"/>
    <col min="3080" max="3080" width="24.125" customWidth="1"/>
    <col min="3081" max="3081" width="2.375" customWidth="1"/>
    <col min="3082" max="3082" width="18.625" customWidth="1"/>
    <col min="3083" max="3094" width="9" customWidth="1"/>
    <col min="3329" max="3329" width="15.125" customWidth="1"/>
    <col min="3330" max="3330" width="23.125" customWidth="1"/>
    <col min="3331" max="3331" width="25" customWidth="1"/>
    <col min="3332" max="3332" width="15.25" customWidth="1"/>
    <col min="3333" max="3333" width="24.875" customWidth="1"/>
    <col min="3334" max="3334" width="25.125" customWidth="1"/>
    <col min="3335" max="3335" width="1.75" customWidth="1"/>
    <col min="3336" max="3336" width="24.125" customWidth="1"/>
    <col min="3337" max="3337" width="2.375" customWidth="1"/>
    <col min="3338" max="3338" width="18.625" customWidth="1"/>
    <col min="3339" max="3350" width="9" customWidth="1"/>
    <col min="3585" max="3585" width="15.125" customWidth="1"/>
    <col min="3586" max="3586" width="23.125" customWidth="1"/>
    <col min="3587" max="3587" width="25" customWidth="1"/>
    <col min="3588" max="3588" width="15.25" customWidth="1"/>
    <col min="3589" max="3589" width="24.875" customWidth="1"/>
    <col min="3590" max="3590" width="25.125" customWidth="1"/>
    <col min="3591" max="3591" width="1.75" customWidth="1"/>
    <col min="3592" max="3592" width="24.125" customWidth="1"/>
    <col min="3593" max="3593" width="2.375" customWidth="1"/>
    <col min="3594" max="3594" width="18.625" customWidth="1"/>
    <col min="3595" max="3606" width="9" customWidth="1"/>
    <col min="3841" max="3841" width="15.125" customWidth="1"/>
    <col min="3842" max="3842" width="23.125" customWidth="1"/>
    <col min="3843" max="3843" width="25" customWidth="1"/>
    <col min="3844" max="3844" width="15.25" customWidth="1"/>
    <col min="3845" max="3845" width="24.875" customWidth="1"/>
    <col min="3846" max="3846" width="25.125" customWidth="1"/>
    <col min="3847" max="3847" width="1.75" customWidth="1"/>
    <col min="3848" max="3848" width="24.125" customWidth="1"/>
    <col min="3849" max="3849" width="2.375" customWidth="1"/>
    <col min="3850" max="3850" width="18.625" customWidth="1"/>
    <col min="3851" max="3862" width="9" customWidth="1"/>
    <col min="4097" max="4097" width="15.125" customWidth="1"/>
    <col min="4098" max="4098" width="23.125" customWidth="1"/>
    <col min="4099" max="4099" width="25" customWidth="1"/>
    <col min="4100" max="4100" width="15.25" customWidth="1"/>
    <col min="4101" max="4101" width="24.875" customWidth="1"/>
    <col min="4102" max="4102" width="25.125" customWidth="1"/>
    <col min="4103" max="4103" width="1.75" customWidth="1"/>
    <col min="4104" max="4104" width="24.125" customWidth="1"/>
    <col min="4105" max="4105" width="2.375" customWidth="1"/>
    <col min="4106" max="4106" width="18.625" customWidth="1"/>
    <col min="4107" max="4118" width="9" customWidth="1"/>
    <col min="4353" max="4353" width="15.125" customWidth="1"/>
    <col min="4354" max="4354" width="23.125" customWidth="1"/>
    <col min="4355" max="4355" width="25" customWidth="1"/>
    <col min="4356" max="4356" width="15.25" customWidth="1"/>
    <col min="4357" max="4357" width="24.875" customWidth="1"/>
    <col min="4358" max="4358" width="25.125" customWidth="1"/>
    <col min="4359" max="4359" width="1.75" customWidth="1"/>
    <col min="4360" max="4360" width="24.125" customWidth="1"/>
    <col min="4361" max="4361" width="2.375" customWidth="1"/>
    <col min="4362" max="4362" width="18.625" customWidth="1"/>
    <col min="4363" max="4374" width="9" customWidth="1"/>
    <col min="4609" max="4609" width="15.125" customWidth="1"/>
    <col min="4610" max="4610" width="23.125" customWidth="1"/>
    <col min="4611" max="4611" width="25" customWidth="1"/>
    <col min="4612" max="4612" width="15.25" customWidth="1"/>
    <col min="4613" max="4613" width="24.875" customWidth="1"/>
    <col min="4614" max="4614" width="25.125" customWidth="1"/>
    <col min="4615" max="4615" width="1.75" customWidth="1"/>
    <col min="4616" max="4616" width="24.125" customWidth="1"/>
    <col min="4617" max="4617" width="2.375" customWidth="1"/>
    <col min="4618" max="4618" width="18.625" customWidth="1"/>
    <col min="4619" max="4630" width="9" customWidth="1"/>
    <col min="4865" max="4865" width="15.125" customWidth="1"/>
    <col min="4866" max="4866" width="23.125" customWidth="1"/>
    <col min="4867" max="4867" width="25" customWidth="1"/>
    <col min="4868" max="4868" width="15.25" customWidth="1"/>
    <col min="4869" max="4869" width="24.875" customWidth="1"/>
    <col min="4870" max="4870" width="25.125" customWidth="1"/>
    <col min="4871" max="4871" width="1.75" customWidth="1"/>
    <col min="4872" max="4872" width="24.125" customWidth="1"/>
    <col min="4873" max="4873" width="2.375" customWidth="1"/>
    <col min="4874" max="4874" width="18.625" customWidth="1"/>
    <col min="4875" max="4886" width="9" customWidth="1"/>
    <col min="5121" max="5121" width="15.125" customWidth="1"/>
    <col min="5122" max="5122" width="23.125" customWidth="1"/>
    <col min="5123" max="5123" width="25" customWidth="1"/>
    <col min="5124" max="5124" width="15.25" customWidth="1"/>
    <col min="5125" max="5125" width="24.875" customWidth="1"/>
    <col min="5126" max="5126" width="25.125" customWidth="1"/>
    <col min="5127" max="5127" width="1.75" customWidth="1"/>
    <col min="5128" max="5128" width="24.125" customWidth="1"/>
    <col min="5129" max="5129" width="2.375" customWidth="1"/>
    <col min="5130" max="5130" width="18.625" customWidth="1"/>
    <col min="5131" max="5142" width="9" customWidth="1"/>
    <col min="5377" max="5377" width="15.125" customWidth="1"/>
    <col min="5378" max="5378" width="23.125" customWidth="1"/>
    <col min="5379" max="5379" width="25" customWidth="1"/>
    <col min="5380" max="5380" width="15.25" customWidth="1"/>
    <col min="5381" max="5381" width="24.875" customWidth="1"/>
    <col min="5382" max="5382" width="25.125" customWidth="1"/>
    <col min="5383" max="5383" width="1.75" customWidth="1"/>
    <col min="5384" max="5384" width="24.125" customWidth="1"/>
    <col min="5385" max="5385" width="2.375" customWidth="1"/>
    <col min="5386" max="5386" width="18.625" customWidth="1"/>
    <col min="5387" max="5398" width="9" customWidth="1"/>
    <col min="5633" max="5633" width="15.125" customWidth="1"/>
    <col min="5634" max="5634" width="23.125" customWidth="1"/>
    <col min="5635" max="5635" width="25" customWidth="1"/>
    <col min="5636" max="5636" width="15.25" customWidth="1"/>
    <col min="5637" max="5637" width="24.875" customWidth="1"/>
    <col min="5638" max="5638" width="25.125" customWidth="1"/>
    <col min="5639" max="5639" width="1.75" customWidth="1"/>
    <col min="5640" max="5640" width="24.125" customWidth="1"/>
    <col min="5641" max="5641" width="2.375" customWidth="1"/>
    <col min="5642" max="5642" width="18.625" customWidth="1"/>
    <col min="5643" max="5654" width="9" customWidth="1"/>
    <col min="5889" max="5889" width="15.125" customWidth="1"/>
    <col min="5890" max="5890" width="23.125" customWidth="1"/>
    <col min="5891" max="5891" width="25" customWidth="1"/>
    <col min="5892" max="5892" width="15.25" customWidth="1"/>
    <col min="5893" max="5893" width="24.875" customWidth="1"/>
    <col min="5894" max="5894" width="25.125" customWidth="1"/>
    <col min="5895" max="5895" width="1.75" customWidth="1"/>
    <col min="5896" max="5896" width="24.125" customWidth="1"/>
    <col min="5897" max="5897" width="2.375" customWidth="1"/>
    <col min="5898" max="5898" width="18.625" customWidth="1"/>
    <col min="5899" max="5910" width="9" customWidth="1"/>
    <col min="6145" max="6145" width="15.125" customWidth="1"/>
    <col min="6146" max="6146" width="23.125" customWidth="1"/>
    <col min="6147" max="6147" width="25" customWidth="1"/>
    <col min="6148" max="6148" width="15.25" customWidth="1"/>
    <col min="6149" max="6149" width="24.875" customWidth="1"/>
    <col min="6150" max="6150" width="25.125" customWidth="1"/>
    <col min="6151" max="6151" width="1.75" customWidth="1"/>
    <col min="6152" max="6152" width="24.125" customWidth="1"/>
    <col min="6153" max="6153" width="2.375" customWidth="1"/>
    <col min="6154" max="6154" width="18.625" customWidth="1"/>
    <col min="6155" max="6166" width="9" customWidth="1"/>
    <col min="6401" max="6401" width="15.125" customWidth="1"/>
    <col min="6402" max="6402" width="23.125" customWidth="1"/>
    <col min="6403" max="6403" width="25" customWidth="1"/>
    <col min="6404" max="6404" width="15.25" customWidth="1"/>
    <col min="6405" max="6405" width="24.875" customWidth="1"/>
    <col min="6406" max="6406" width="25.125" customWidth="1"/>
    <col min="6407" max="6407" width="1.75" customWidth="1"/>
    <col min="6408" max="6408" width="24.125" customWidth="1"/>
    <col min="6409" max="6409" width="2.375" customWidth="1"/>
    <col min="6410" max="6410" width="18.625" customWidth="1"/>
    <col min="6411" max="6422" width="9" customWidth="1"/>
    <col min="6657" max="6657" width="15.125" customWidth="1"/>
    <col min="6658" max="6658" width="23.125" customWidth="1"/>
    <col min="6659" max="6659" width="25" customWidth="1"/>
    <col min="6660" max="6660" width="15.25" customWidth="1"/>
    <col min="6661" max="6661" width="24.875" customWidth="1"/>
    <col min="6662" max="6662" width="25.125" customWidth="1"/>
    <col min="6663" max="6663" width="1.75" customWidth="1"/>
    <col min="6664" max="6664" width="24.125" customWidth="1"/>
    <col min="6665" max="6665" width="2.375" customWidth="1"/>
    <col min="6666" max="6666" width="18.625" customWidth="1"/>
    <col min="6667" max="6678" width="9" customWidth="1"/>
    <col min="6913" max="6913" width="15.125" customWidth="1"/>
    <col min="6914" max="6914" width="23.125" customWidth="1"/>
    <col min="6915" max="6915" width="25" customWidth="1"/>
    <col min="6916" max="6916" width="15.25" customWidth="1"/>
    <col min="6917" max="6917" width="24.875" customWidth="1"/>
    <col min="6918" max="6918" width="25.125" customWidth="1"/>
    <col min="6919" max="6919" width="1.75" customWidth="1"/>
    <col min="6920" max="6920" width="24.125" customWidth="1"/>
    <col min="6921" max="6921" width="2.375" customWidth="1"/>
    <col min="6922" max="6922" width="18.625" customWidth="1"/>
    <col min="6923" max="6934" width="9" customWidth="1"/>
    <col min="7169" max="7169" width="15.125" customWidth="1"/>
    <col min="7170" max="7170" width="23.125" customWidth="1"/>
    <col min="7171" max="7171" width="25" customWidth="1"/>
    <col min="7172" max="7172" width="15.25" customWidth="1"/>
    <col min="7173" max="7173" width="24.875" customWidth="1"/>
    <col min="7174" max="7174" width="25.125" customWidth="1"/>
    <col min="7175" max="7175" width="1.75" customWidth="1"/>
    <col min="7176" max="7176" width="24.125" customWidth="1"/>
    <col min="7177" max="7177" width="2.375" customWidth="1"/>
    <col min="7178" max="7178" width="18.625" customWidth="1"/>
    <col min="7179" max="7190" width="9" customWidth="1"/>
    <col min="7425" max="7425" width="15.125" customWidth="1"/>
    <col min="7426" max="7426" width="23.125" customWidth="1"/>
    <col min="7427" max="7427" width="25" customWidth="1"/>
    <col min="7428" max="7428" width="15.25" customWidth="1"/>
    <col min="7429" max="7429" width="24.875" customWidth="1"/>
    <col min="7430" max="7430" width="25.125" customWidth="1"/>
    <col min="7431" max="7431" width="1.75" customWidth="1"/>
    <col min="7432" max="7432" width="24.125" customWidth="1"/>
    <col min="7433" max="7433" width="2.375" customWidth="1"/>
    <col min="7434" max="7434" width="18.625" customWidth="1"/>
    <col min="7435" max="7446" width="9" customWidth="1"/>
    <col min="7681" max="7681" width="15.125" customWidth="1"/>
    <col min="7682" max="7682" width="23.125" customWidth="1"/>
    <col min="7683" max="7683" width="25" customWidth="1"/>
    <col min="7684" max="7684" width="15.25" customWidth="1"/>
    <col min="7685" max="7685" width="24.875" customWidth="1"/>
    <col min="7686" max="7686" width="25.125" customWidth="1"/>
    <col min="7687" max="7687" width="1.75" customWidth="1"/>
    <col min="7688" max="7688" width="24.125" customWidth="1"/>
    <col min="7689" max="7689" width="2.375" customWidth="1"/>
    <col min="7690" max="7690" width="18.625" customWidth="1"/>
    <col min="7691" max="7702" width="9" customWidth="1"/>
    <col min="7937" max="7937" width="15.125" customWidth="1"/>
    <col min="7938" max="7938" width="23.125" customWidth="1"/>
    <col min="7939" max="7939" width="25" customWidth="1"/>
    <col min="7940" max="7940" width="15.25" customWidth="1"/>
    <col min="7941" max="7941" width="24.875" customWidth="1"/>
    <col min="7942" max="7942" width="25.125" customWidth="1"/>
    <col min="7943" max="7943" width="1.75" customWidth="1"/>
    <col min="7944" max="7944" width="24.125" customWidth="1"/>
    <col min="7945" max="7945" width="2.375" customWidth="1"/>
    <col min="7946" max="7946" width="18.625" customWidth="1"/>
    <col min="7947" max="7958" width="9" customWidth="1"/>
    <col min="8193" max="8193" width="15.125" customWidth="1"/>
    <col min="8194" max="8194" width="23.125" customWidth="1"/>
    <col min="8195" max="8195" width="25" customWidth="1"/>
    <col min="8196" max="8196" width="15.25" customWidth="1"/>
    <col min="8197" max="8197" width="24.875" customWidth="1"/>
    <col min="8198" max="8198" width="25.125" customWidth="1"/>
    <col min="8199" max="8199" width="1.75" customWidth="1"/>
    <col min="8200" max="8200" width="24.125" customWidth="1"/>
    <col min="8201" max="8201" width="2.375" customWidth="1"/>
    <col min="8202" max="8202" width="18.625" customWidth="1"/>
    <col min="8203" max="8214" width="9" customWidth="1"/>
    <col min="8449" max="8449" width="15.125" customWidth="1"/>
    <col min="8450" max="8450" width="23.125" customWidth="1"/>
    <col min="8451" max="8451" width="25" customWidth="1"/>
    <col min="8452" max="8452" width="15.25" customWidth="1"/>
    <col min="8453" max="8453" width="24.875" customWidth="1"/>
    <col min="8454" max="8454" width="25.125" customWidth="1"/>
    <col min="8455" max="8455" width="1.75" customWidth="1"/>
    <col min="8456" max="8456" width="24.125" customWidth="1"/>
    <col min="8457" max="8457" width="2.375" customWidth="1"/>
    <col min="8458" max="8458" width="18.625" customWidth="1"/>
    <col min="8459" max="8470" width="9" customWidth="1"/>
    <col min="8705" max="8705" width="15.125" customWidth="1"/>
    <col min="8706" max="8706" width="23.125" customWidth="1"/>
    <col min="8707" max="8707" width="25" customWidth="1"/>
    <col min="8708" max="8708" width="15.25" customWidth="1"/>
    <col min="8709" max="8709" width="24.875" customWidth="1"/>
    <col min="8710" max="8710" width="25.125" customWidth="1"/>
    <col min="8711" max="8711" width="1.75" customWidth="1"/>
    <col min="8712" max="8712" width="24.125" customWidth="1"/>
    <col min="8713" max="8713" width="2.375" customWidth="1"/>
    <col min="8714" max="8714" width="18.625" customWidth="1"/>
    <col min="8715" max="8726" width="9" customWidth="1"/>
    <col min="8961" max="8961" width="15.125" customWidth="1"/>
    <col min="8962" max="8962" width="23.125" customWidth="1"/>
    <col min="8963" max="8963" width="25" customWidth="1"/>
    <col min="8964" max="8964" width="15.25" customWidth="1"/>
    <col min="8965" max="8965" width="24.875" customWidth="1"/>
    <col min="8966" max="8966" width="25.125" customWidth="1"/>
    <col min="8967" max="8967" width="1.75" customWidth="1"/>
    <col min="8968" max="8968" width="24.125" customWidth="1"/>
    <col min="8969" max="8969" width="2.375" customWidth="1"/>
    <col min="8970" max="8970" width="18.625" customWidth="1"/>
    <col min="8971" max="8982" width="9" customWidth="1"/>
    <col min="9217" max="9217" width="15.125" customWidth="1"/>
    <col min="9218" max="9218" width="23.125" customWidth="1"/>
    <col min="9219" max="9219" width="25" customWidth="1"/>
    <col min="9220" max="9220" width="15.25" customWidth="1"/>
    <col min="9221" max="9221" width="24.875" customWidth="1"/>
    <col min="9222" max="9222" width="25.125" customWidth="1"/>
    <col min="9223" max="9223" width="1.75" customWidth="1"/>
    <col min="9224" max="9224" width="24.125" customWidth="1"/>
    <col min="9225" max="9225" width="2.375" customWidth="1"/>
    <col min="9226" max="9226" width="18.625" customWidth="1"/>
    <col min="9227" max="9238" width="9" customWidth="1"/>
    <col min="9473" max="9473" width="15.125" customWidth="1"/>
    <col min="9474" max="9474" width="23.125" customWidth="1"/>
    <col min="9475" max="9475" width="25" customWidth="1"/>
    <col min="9476" max="9476" width="15.25" customWidth="1"/>
    <col min="9477" max="9477" width="24.875" customWidth="1"/>
    <col min="9478" max="9478" width="25.125" customWidth="1"/>
    <col min="9479" max="9479" width="1.75" customWidth="1"/>
    <col min="9480" max="9480" width="24.125" customWidth="1"/>
    <col min="9481" max="9481" width="2.375" customWidth="1"/>
    <col min="9482" max="9482" width="18.625" customWidth="1"/>
    <col min="9483" max="9494" width="9" customWidth="1"/>
    <col min="9729" max="9729" width="15.125" customWidth="1"/>
    <col min="9730" max="9730" width="23.125" customWidth="1"/>
    <col min="9731" max="9731" width="25" customWidth="1"/>
    <col min="9732" max="9732" width="15.25" customWidth="1"/>
    <col min="9733" max="9733" width="24.875" customWidth="1"/>
    <col min="9734" max="9734" width="25.125" customWidth="1"/>
    <col min="9735" max="9735" width="1.75" customWidth="1"/>
    <col min="9736" max="9736" width="24.125" customWidth="1"/>
    <col min="9737" max="9737" width="2.375" customWidth="1"/>
    <col min="9738" max="9738" width="18.625" customWidth="1"/>
    <col min="9739" max="9750" width="9" customWidth="1"/>
    <col min="9985" max="9985" width="15.125" customWidth="1"/>
    <col min="9986" max="9986" width="23.125" customWidth="1"/>
    <col min="9987" max="9987" width="25" customWidth="1"/>
    <col min="9988" max="9988" width="15.25" customWidth="1"/>
    <col min="9989" max="9989" width="24.875" customWidth="1"/>
    <col min="9990" max="9990" width="25.125" customWidth="1"/>
    <col min="9991" max="9991" width="1.75" customWidth="1"/>
    <col min="9992" max="9992" width="24.125" customWidth="1"/>
    <col min="9993" max="9993" width="2.375" customWidth="1"/>
    <col min="9994" max="9994" width="18.625" customWidth="1"/>
    <col min="9995" max="10006" width="9" customWidth="1"/>
    <col min="10241" max="10241" width="15.125" customWidth="1"/>
    <col min="10242" max="10242" width="23.125" customWidth="1"/>
    <col min="10243" max="10243" width="25" customWidth="1"/>
    <col min="10244" max="10244" width="15.25" customWidth="1"/>
    <col min="10245" max="10245" width="24.875" customWidth="1"/>
    <col min="10246" max="10246" width="25.125" customWidth="1"/>
    <col min="10247" max="10247" width="1.75" customWidth="1"/>
    <col min="10248" max="10248" width="24.125" customWidth="1"/>
    <col min="10249" max="10249" width="2.375" customWidth="1"/>
    <col min="10250" max="10250" width="18.625" customWidth="1"/>
    <col min="10251" max="10262" width="9" customWidth="1"/>
    <col min="10497" max="10497" width="15.125" customWidth="1"/>
    <col min="10498" max="10498" width="23.125" customWidth="1"/>
    <col min="10499" max="10499" width="25" customWidth="1"/>
    <col min="10500" max="10500" width="15.25" customWidth="1"/>
    <col min="10501" max="10501" width="24.875" customWidth="1"/>
    <col min="10502" max="10502" width="25.125" customWidth="1"/>
    <col min="10503" max="10503" width="1.75" customWidth="1"/>
    <col min="10504" max="10504" width="24.125" customWidth="1"/>
    <col min="10505" max="10505" width="2.375" customWidth="1"/>
    <col min="10506" max="10506" width="18.625" customWidth="1"/>
    <col min="10507" max="10518" width="9" customWidth="1"/>
    <col min="10753" max="10753" width="15.125" customWidth="1"/>
    <col min="10754" max="10754" width="23.125" customWidth="1"/>
    <col min="10755" max="10755" width="25" customWidth="1"/>
    <col min="10756" max="10756" width="15.25" customWidth="1"/>
    <col min="10757" max="10757" width="24.875" customWidth="1"/>
    <col min="10758" max="10758" width="25.125" customWidth="1"/>
    <col min="10759" max="10759" width="1.75" customWidth="1"/>
    <col min="10760" max="10760" width="24.125" customWidth="1"/>
    <col min="10761" max="10761" width="2.375" customWidth="1"/>
    <col min="10762" max="10762" width="18.625" customWidth="1"/>
    <col min="10763" max="10774" width="9" customWidth="1"/>
    <col min="11009" max="11009" width="15.125" customWidth="1"/>
    <col min="11010" max="11010" width="23.125" customWidth="1"/>
    <col min="11011" max="11011" width="25" customWidth="1"/>
    <col min="11012" max="11012" width="15.25" customWidth="1"/>
    <col min="11013" max="11013" width="24.875" customWidth="1"/>
    <col min="11014" max="11014" width="25.125" customWidth="1"/>
    <col min="11015" max="11015" width="1.75" customWidth="1"/>
    <col min="11016" max="11016" width="24.125" customWidth="1"/>
    <col min="11017" max="11017" width="2.375" customWidth="1"/>
    <col min="11018" max="11018" width="18.625" customWidth="1"/>
    <col min="11019" max="11030" width="9" customWidth="1"/>
    <col min="11265" max="11265" width="15.125" customWidth="1"/>
    <col min="11266" max="11266" width="23.125" customWidth="1"/>
    <col min="11267" max="11267" width="25" customWidth="1"/>
    <col min="11268" max="11268" width="15.25" customWidth="1"/>
    <col min="11269" max="11269" width="24.875" customWidth="1"/>
    <col min="11270" max="11270" width="25.125" customWidth="1"/>
    <col min="11271" max="11271" width="1.75" customWidth="1"/>
    <col min="11272" max="11272" width="24.125" customWidth="1"/>
    <col min="11273" max="11273" width="2.375" customWidth="1"/>
    <col min="11274" max="11274" width="18.625" customWidth="1"/>
    <col min="11275" max="11286" width="9" customWidth="1"/>
    <col min="11521" max="11521" width="15.125" customWidth="1"/>
    <col min="11522" max="11522" width="23.125" customWidth="1"/>
    <col min="11523" max="11523" width="25" customWidth="1"/>
    <col min="11524" max="11524" width="15.25" customWidth="1"/>
    <col min="11525" max="11525" width="24.875" customWidth="1"/>
    <col min="11526" max="11526" width="25.125" customWidth="1"/>
    <col min="11527" max="11527" width="1.75" customWidth="1"/>
    <col min="11528" max="11528" width="24.125" customWidth="1"/>
    <col min="11529" max="11529" width="2.375" customWidth="1"/>
    <col min="11530" max="11530" width="18.625" customWidth="1"/>
    <col min="11531" max="11542" width="9" customWidth="1"/>
    <col min="11777" max="11777" width="15.125" customWidth="1"/>
    <col min="11778" max="11778" width="23.125" customWidth="1"/>
    <col min="11779" max="11779" width="25" customWidth="1"/>
    <col min="11780" max="11780" width="15.25" customWidth="1"/>
    <col min="11781" max="11781" width="24.875" customWidth="1"/>
    <col min="11782" max="11782" width="25.125" customWidth="1"/>
    <col min="11783" max="11783" width="1.75" customWidth="1"/>
    <col min="11784" max="11784" width="24.125" customWidth="1"/>
    <col min="11785" max="11785" width="2.375" customWidth="1"/>
    <col min="11786" max="11786" width="18.625" customWidth="1"/>
    <col min="11787" max="11798" width="9" customWidth="1"/>
    <col min="12033" max="12033" width="15.125" customWidth="1"/>
    <col min="12034" max="12034" width="23.125" customWidth="1"/>
    <col min="12035" max="12035" width="25" customWidth="1"/>
    <col min="12036" max="12036" width="15.25" customWidth="1"/>
    <col min="12037" max="12037" width="24.875" customWidth="1"/>
    <col min="12038" max="12038" width="25.125" customWidth="1"/>
    <col min="12039" max="12039" width="1.75" customWidth="1"/>
    <col min="12040" max="12040" width="24.125" customWidth="1"/>
    <col min="12041" max="12041" width="2.375" customWidth="1"/>
    <col min="12042" max="12042" width="18.625" customWidth="1"/>
    <col min="12043" max="12054" width="9" customWidth="1"/>
    <col min="12289" max="12289" width="15.125" customWidth="1"/>
    <col min="12290" max="12290" width="23.125" customWidth="1"/>
    <col min="12291" max="12291" width="25" customWidth="1"/>
    <col min="12292" max="12292" width="15.25" customWidth="1"/>
    <col min="12293" max="12293" width="24.875" customWidth="1"/>
    <col min="12294" max="12294" width="25.125" customWidth="1"/>
    <col min="12295" max="12295" width="1.75" customWidth="1"/>
    <col min="12296" max="12296" width="24.125" customWidth="1"/>
    <col min="12297" max="12297" width="2.375" customWidth="1"/>
    <col min="12298" max="12298" width="18.625" customWidth="1"/>
    <col min="12299" max="12310" width="9" customWidth="1"/>
    <col min="12545" max="12545" width="15.125" customWidth="1"/>
    <col min="12546" max="12546" width="23.125" customWidth="1"/>
    <col min="12547" max="12547" width="25" customWidth="1"/>
    <col min="12548" max="12548" width="15.25" customWidth="1"/>
    <col min="12549" max="12549" width="24.875" customWidth="1"/>
    <col min="12550" max="12550" width="25.125" customWidth="1"/>
    <col min="12551" max="12551" width="1.75" customWidth="1"/>
    <col min="12552" max="12552" width="24.125" customWidth="1"/>
    <col min="12553" max="12553" width="2.375" customWidth="1"/>
    <col min="12554" max="12554" width="18.625" customWidth="1"/>
    <col min="12555" max="12566" width="9" customWidth="1"/>
    <col min="12801" max="12801" width="15.125" customWidth="1"/>
    <col min="12802" max="12802" width="23.125" customWidth="1"/>
    <col min="12803" max="12803" width="25" customWidth="1"/>
    <col min="12804" max="12804" width="15.25" customWidth="1"/>
    <col min="12805" max="12805" width="24.875" customWidth="1"/>
    <col min="12806" max="12806" width="25.125" customWidth="1"/>
    <col min="12807" max="12807" width="1.75" customWidth="1"/>
    <col min="12808" max="12808" width="24.125" customWidth="1"/>
    <col min="12809" max="12809" width="2.375" customWidth="1"/>
    <col min="12810" max="12810" width="18.625" customWidth="1"/>
    <col min="12811" max="12822" width="9" customWidth="1"/>
    <col min="13057" max="13057" width="15.125" customWidth="1"/>
    <col min="13058" max="13058" width="23.125" customWidth="1"/>
    <col min="13059" max="13059" width="25" customWidth="1"/>
    <col min="13060" max="13060" width="15.25" customWidth="1"/>
    <col min="13061" max="13061" width="24.875" customWidth="1"/>
    <col min="13062" max="13062" width="25.125" customWidth="1"/>
    <col min="13063" max="13063" width="1.75" customWidth="1"/>
    <col min="13064" max="13064" width="24.125" customWidth="1"/>
    <col min="13065" max="13065" width="2.375" customWidth="1"/>
    <col min="13066" max="13066" width="18.625" customWidth="1"/>
    <col min="13067" max="13078" width="9" customWidth="1"/>
    <col min="13313" max="13313" width="15.125" customWidth="1"/>
    <col min="13314" max="13314" width="23.125" customWidth="1"/>
    <col min="13315" max="13315" width="25" customWidth="1"/>
    <col min="13316" max="13316" width="15.25" customWidth="1"/>
    <col min="13317" max="13317" width="24.875" customWidth="1"/>
    <col min="13318" max="13318" width="25.125" customWidth="1"/>
    <col min="13319" max="13319" width="1.75" customWidth="1"/>
    <col min="13320" max="13320" width="24.125" customWidth="1"/>
    <col min="13321" max="13321" width="2.375" customWidth="1"/>
    <col min="13322" max="13322" width="18.625" customWidth="1"/>
    <col min="13323" max="13334" width="9" customWidth="1"/>
    <col min="13569" max="13569" width="15.125" customWidth="1"/>
    <col min="13570" max="13570" width="23.125" customWidth="1"/>
    <col min="13571" max="13571" width="25" customWidth="1"/>
    <col min="13572" max="13572" width="15.25" customWidth="1"/>
    <col min="13573" max="13573" width="24.875" customWidth="1"/>
    <col min="13574" max="13574" width="25.125" customWidth="1"/>
    <col min="13575" max="13575" width="1.75" customWidth="1"/>
    <col min="13576" max="13576" width="24.125" customWidth="1"/>
    <col min="13577" max="13577" width="2.375" customWidth="1"/>
    <col min="13578" max="13578" width="18.625" customWidth="1"/>
    <col min="13579" max="13590" width="9" customWidth="1"/>
    <col min="13825" max="13825" width="15.125" customWidth="1"/>
    <col min="13826" max="13826" width="23.125" customWidth="1"/>
    <col min="13827" max="13827" width="25" customWidth="1"/>
    <col min="13828" max="13828" width="15.25" customWidth="1"/>
    <col min="13829" max="13829" width="24.875" customWidth="1"/>
    <col min="13830" max="13830" width="25.125" customWidth="1"/>
    <col min="13831" max="13831" width="1.75" customWidth="1"/>
    <col min="13832" max="13832" width="24.125" customWidth="1"/>
    <col min="13833" max="13833" width="2.375" customWidth="1"/>
    <col min="13834" max="13834" width="18.625" customWidth="1"/>
    <col min="13835" max="13846" width="9" customWidth="1"/>
    <col min="14081" max="14081" width="15.125" customWidth="1"/>
    <col min="14082" max="14082" width="23.125" customWidth="1"/>
    <col min="14083" max="14083" width="25" customWidth="1"/>
    <col min="14084" max="14084" width="15.25" customWidth="1"/>
    <col min="14085" max="14085" width="24.875" customWidth="1"/>
    <col min="14086" max="14086" width="25.125" customWidth="1"/>
    <col min="14087" max="14087" width="1.75" customWidth="1"/>
    <col min="14088" max="14088" width="24.125" customWidth="1"/>
    <col min="14089" max="14089" width="2.375" customWidth="1"/>
    <col min="14090" max="14090" width="18.625" customWidth="1"/>
    <col min="14091" max="14102" width="9" customWidth="1"/>
    <col min="14337" max="14337" width="15.125" customWidth="1"/>
    <col min="14338" max="14338" width="23.125" customWidth="1"/>
    <col min="14339" max="14339" width="25" customWidth="1"/>
    <col min="14340" max="14340" width="15.25" customWidth="1"/>
    <col min="14341" max="14341" width="24.875" customWidth="1"/>
    <col min="14342" max="14342" width="25.125" customWidth="1"/>
    <col min="14343" max="14343" width="1.75" customWidth="1"/>
    <col min="14344" max="14344" width="24.125" customWidth="1"/>
    <col min="14345" max="14345" width="2.375" customWidth="1"/>
    <col min="14346" max="14346" width="18.625" customWidth="1"/>
    <col min="14347" max="14358" width="9" customWidth="1"/>
    <col min="14593" max="14593" width="15.125" customWidth="1"/>
    <col min="14594" max="14594" width="23.125" customWidth="1"/>
    <col min="14595" max="14595" width="25" customWidth="1"/>
    <col min="14596" max="14596" width="15.25" customWidth="1"/>
    <col min="14597" max="14597" width="24.875" customWidth="1"/>
    <col min="14598" max="14598" width="25.125" customWidth="1"/>
    <col min="14599" max="14599" width="1.75" customWidth="1"/>
    <col min="14600" max="14600" width="24.125" customWidth="1"/>
    <col min="14601" max="14601" width="2.375" customWidth="1"/>
    <col min="14602" max="14602" width="18.625" customWidth="1"/>
    <col min="14603" max="14614" width="9" customWidth="1"/>
    <col min="14849" max="14849" width="15.125" customWidth="1"/>
    <col min="14850" max="14850" width="23.125" customWidth="1"/>
    <col min="14851" max="14851" width="25" customWidth="1"/>
    <col min="14852" max="14852" width="15.25" customWidth="1"/>
    <col min="14853" max="14853" width="24.875" customWidth="1"/>
    <col min="14854" max="14854" width="25.125" customWidth="1"/>
    <col min="14855" max="14855" width="1.75" customWidth="1"/>
    <col min="14856" max="14856" width="24.125" customWidth="1"/>
    <col min="14857" max="14857" width="2.375" customWidth="1"/>
    <col min="14858" max="14858" width="18.625" customWidth="1"/>
    <col min="14859" max="14870" width="9" customWidth="1"/>
    <col min="15105" max="15105" width="15.125" customWidth="1"/>
    <col min="15106" max="15106" width="23.125" customWidth="1"/>
    <col min="15107" max="15107" width="25" customWidth="1"/>
    <col min="15108" max="15108" width="15.25" customWidth="1"/>
    <col min="15109" max="15109" width="24.875" customWidth="1"/>
    <col min="15110" max="15110" width="25.125" customWidth="1"/>
    <col min="15111" max="15111" width="1.75" customWidth="1"/>
    <col min="15112" max="15112" width="24.125" customWidth="1"/>
    <col min="15113" max="15113" width="2.375" customWidth="1"/>
    <col min="15114" max="15114" width="18.625" customWidth="1"/>
    <col min="15115" max="15126" width="9" customWidth="1"/>
    <col min="15361" max="15361" width="15.125" customWidth="1"/>
    <col min="15362" max="15362" width="23.125" customWidth="1"/>
    <col min="15363" max="15363" width="25" customWidth="1"/>
    <col min="15364" max="15364" width="15.25" customWidth="1"/>
    <col min="15365" max="15365" width="24.875" customWidth="1"/>
    <col min="15366" max="15366" width="25.125" customWidth="1"/>
    <col min="15367" max="15367" width="1.75" customWidth="1"/>
    <col min="15368" max="15368" width="24.125" customWidth="1"/>
    <col min="15369" max="15369" width="2.375" customWidth="1"/>
    <col min="15370" max="15370" width="18.625" customWidth="1"/>
    <col min="15371" max="15382" width="9" customWidth="1"/>
    <col min="15617" max="15617" width="15.125" customWidth="1"/>
    <col min="15618" max="15618" width="23.125" customWidth="1"/>
    <col min="15619" max="15619" width="25" customWidth="1"/>
    <col min="15620" max="15620" width="15.25" customWidth="1"/>
    <col min="15621" max="15621" width="24.875" customWidth="1"/>
    <col min="15622" max="15622" width="25.125" customWidth="1"/>
    <col min="15623" max="15623" width="1.75" customWidth="1"/>
    <col min="15624" max="15624" width="24.125" customWidth="1"/>
    <col min="15625" max="15625" width="2.375" customWidth="1"/>
    <col min="15626" max="15626" width="18.625" customWidth="1"/>
    <col min="15627" max="15638" width="9" customWidth="1"/>
    <col min="15873" max="15873" width="15.125" customWidth="1"/>
    <col min="15874" max="15874" width="23.125" customWidth="1"/>
    <col min="15875" max="15875" width="25" customWidth="1"/>
    <col min="15876" max="15876" width="15.25" customWidth="1"/>
    <col min="15877" max="15877" width="24.875" customWidth="1"/>
    <col min="15878" max="15878" width="25.125" customWidth="1"/>
    <col min="15879" max="15879" width="1.75" customWidth="1"/>
    <col min="15880" max="15880" width="24.125" customWidth="1"/>
    <col min="15881" max="15881" width="2.375" customWidth="1"/>
    <col min="15882" max="15882" width="18.625" customWidth="1"/>
    <col min="15883" max="15894" width="9" customWidth="1"/>
    <col min="16129" max="16129" width="15.125" customWidth="1"/>
    <col min="16130" max="16130" width="23.125" customWidth="1"/>
    <col min="16131" max="16131" width="25" customWidth="1"/>
    <col min="16132" max="16132" width="15.25" customWidth="1"/>
    <col min="16133" max="16133" width="24.875" customWidth="1"/>
    <col min="16134" max="16134" width="25.125" customWidth="1"/>
    <col min="16135" max="16135" width="1.75" customWidth="1"/>
    <col min="16136" max="16136" width="24.125" customWidth="1"/>
    <col min="16137" max="16137" width="2.375" customWidth="1"/>
    <col min="16138" max="16138" width="18.625" customWidth="1"/>
    <col min="16139" max="16150" width="9" customWidth="1"/>
  </cols>
  <sheetData>
    <row r="1" spans="1:22" ht="20.45" customHeight="1">
      <c r="A1" s="537" t="s">
        <v>341</v>
      </c>
      <c r="B1" s="537"/>
      <c r="C1" s="537"/>
      <c r="D1" s="537"/>
      <c r="E1" s="537"/>
      <c r="F1" s="537"/>
      <c r="G1" s="127"/>
      <c r="H1" s="242"/>
      <c r="I1" s="242"/>
      <c r="J1" s="242"/>
    </row>
    <row r="2" spans="1:22" ht="20.45" customHeight="1">
      <c r="A2" s="537" t="s">
        <v>342</v>
      </c>
      <c r="B2" s="537"/>
      <c r="C2" s="537"/>
      <c r="D2" s="537"/>
      <c r="E2" s="537"/>
      <c r="F2" s="537"/>
      <c r="G2" s="127"/>
      <c r="H2" s="242"/>
      <c r="I2" s="242"/>
      <c r="J2" s="242"/>
    </row>
    <row r="3" spans="1:22" ht="5.45" customHeight="1">
      <c r="A3" s="257"/>
      <c r="B3" s="257"/>
      <c r="C3" s="257"/>
      <c r="D3" s="257"/>
      <c r="E3" s="257"/>
      <c r="F3" s="257"/>
      <c r="G3" s="127"/>
      <c r="H3" s="242"/>
      <c r="I3" s="242"/>
      <c r="J3" s="242"/>
    </row>
    <row r="4" spans="1:22" s="131" customFormat="1" ht="17.25" customHeight="1">
      <c r="A4" s="279" t="s">
        <v>81</v>
      </c>
      <c r="B4" s="279" t="s">
        <v>82</v>
      </c>
      <c r="C4" s="280" t="s">
        <v>83</v>
      </c>
      <c r="D4" s="279" t="s">
        <v>81</v>
      </c>
      <c r="E4" s="279" t="s">
        <v>82</v>
      </c>
      <c r="F4" s="281" t="s">
        <v>83</v>
      </c>
      <c r="G4" s="250"/>
      <c r="H4" s="242" t="s">
        <v>340</v>
      </c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</row>
    <row r="5" spans="1:22" s="131" customFormat="1" ht="17.25" customHeight="1">
      <c r="A5" s="282">
        <v>44234</v>
      </c>
      <c r="B5" s="283" t="s">
        <v>345</v>
      </c>
      <c r="C5" s="284" t="s">
        <v>79</v>
      </c>
      <c r="D5" s="285">
        <v>44051</v>
      </c>
      <c r="E5" s="283" t="s">
        <v>135</v>
      </c>
      <c r="F5" s="284" t="s">
        <v>87</v>
      </c>
      <c r="G5" s="250"/>
      <c r="H5" s="131" t="s">
        <v>339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</row>
    <row r="6" spans="1:22" s="131" customFormat="1" ht="17.25" customHeight="1">
      <c r="A6" s="282">
        <f>+A5+7</f>
        <v>44241</v>
      </c>
      <c r="B6" s="248" t="s">
        <v>84</v>
      </c>
      <c r="C6" s="284" t="s">
        <v>367</v>
      </c>
      <c r="D6" s="282">
        <f t="shared" ref="D6:D24" si="0">+D5+7</f>
        <v>44058</v>
      </c>
      <c r="E6" s="283" t="s">
        <v>85</v>
      </c>
      <c r="F6" s="284" t="s">
        <v>79</v>
      </c>
      <c r="G6" s="252"/>
      <c r="H6" s="251"/>
      <c r="I6" s="242"/>
      <c r="J6" s="251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</row>
    <row r="7" spans="1:22" s="131" customFormat="1" ht="17.25" customHeight="1">
      <c r="A7" s="282">
        <f t="shared" ref="A7:A30" si="1">+A6+7</f>
        <v>44248</v>
      </c>
      <c r="B7" s="283" t="s">
        <v>88</v>
      </c>
      <c r="C7" s="284" t="s">
        <v>335</v>
      </c>
      <c r="D7" s="282">
        <f t="shared" si="0"/>
        <v>44065</v>
      </c>
      <c r="E7" s="283" t="s">
        <v>86</v>
      </c>
      <c r="F7" s="284" t="s">
        <v>367</v>
      </c>
      <c r="G7" s="252"/>
      <c r="H7" s="284" t="s">
        <v>72</v>
      </c>
      <c r="I7" s="242"/>
      <c r="J7" s="251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</row>
    <row r="8" spans="1:22" s="131" customFormat="1" ht="17.25" customHeight="1">
      <c r="A8" s="282">
        <f t="shared" si="1"/>
        <v>44255</v>
      </c>
      <c r="B8" s="283" t="s">
        <v>90</v>
      </c>
      <c r="C8" s="256" t="s">
        <v>366</v>
      </c>
      <c r="D8" s="282">
        <f t="shared" si="0"/>
        <v>44072</v>
      </c>
      <c r="E8" s="283" t="s">
        <v>89</v>
      </c>
      <c r="F8" s="284" t="s">
        <v>335</v>
      </c>
      <c r="G8" s="252"/>
      <c r="H8" s="284" t="s">
        <v>74</v>
      </c>
      <c r="I8" s="242"/>
      <c r="J8" s="251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</row>
    <row r="9" spans="1:22" s="131" customFormat="1" ht="17.25" customHeight="1">
      <c r="A9" s="282">
        <f t="shared" si="1"/>
        <v>44262</v>
      </c>
      <c r="B9" s="283" t="s">
        <v>92</v>
      </c>
      <c r="C9" s="284" t="s">
        <v>68</v>
      </c>
      <c r="D9" s="282">
        <f t="shared" si="0"/>
        <v>44079</v>
      </c>
      <c r="E9" s="283" t="s">
        <v>91</v>
      </c>
      <c r="F9" s="256" t="s">
        <v>366</v>
      </c>
      <c r="G9" s="252"/>
      <c r="H9" s="284" t="s">
        <v>76</v>
      </c>
      <c r="I9" s="242"/>
      <c r="J9" s="251" t="s">
        <v>75</v>
      </c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</row>
    <row r="10" spans="1:22" s="131" customFormat="1" ht="17.25" customHeight="1">
      <c r="A10" s="282">
        <f t="shared" si="1"/>
        <v>44269</v>
      </c>
      <c r="B10" s="283" t="s">
        <v>94</v>
      </c>
      <c r="C10" s="284" t="s">
        <v>334</v>
      </c>
      <c r="D10" s="282">
        <f t="shared" si="0"/>
        <v>44086</v>
      </c>
      <c r="E10" s="283" t="s">
        <v>93</v>
      </c>
      <c r="F10" s="284" t="s">
        <v>68</v>
      </c>
      <c r="G10" s="252"/>
      <c r="H10" s="284" t="s">
        <v>349</v>
      </c>
      <c r="I10" s="242"/>
      <c r="J10" s="251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</row>
    <row r="11" spans="1:22" s="131" customFormat="1" ht="17.25" customHeight="1">
      <c r="A11" s="282">
        <f t="shared" si="1"/>
        <v>44276</v>
      </c>
      <c r="B11" s="283" t="s">
        <v>96</v>
      </c>
      <c r="C11" s="284" t="s">
        <v>71</v>
      </c>
      <c r="D11" s="282">
        <f t="shared" si="0"/>
        <v>44093</v>
      </c>
      <c r="E11" s="283" t="s">
        <v>95</v>
      </c>
      <c r="F11" s="284" t="s">
        <v>334</v>
      </c>
      <c r="G11" s="252"/>
      <c r="H11" s="284" t="s">
        <v>87</v>
      </c>
      <c r="I11" s="242"/>
      <c r="J11" s="251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</row>
    <row r="12" spans="1:22" s="131" customFormat="1" ht="17.25" customHeight="1">
      <c r="A12" s="282">
        <f t="shared" si="1"/>
        <v>44283</v>
      </c>
      <c r="B12" s="283" t="s">
        <v>98</v>
      </c>
      <c r="C12" s="284" t="s">
        <v>68</v>
      </c>
      <c r="D12" s="282">
        <f t="shared" si="0"/>
        <v>44100</v>
      </c>
      <c r="E12" s="283" t="s">
        <v>97</v>
      </c>
      <c r="F12" s="284" t="s">
        <v>71</v>
      </c>
      <c r="G12" s="252"/>
      <c r="H12" s="284" t="s">
        <v>79</v>
      </c>
      <c r="I12" s="242"/>
      <c r="J12" s="251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</row>
    <row r="13" spans="1:22" s="131" customFormat="1" ht="17.25" customHeight="1">
      <c r="A13" s="282">
        <f t="shared" si="1"/>
        <v>44290</v>
      </c>
      <c r="B13" s="283" t="s">
        <v>100</v>
      </c>
      <c r="C13" s="284" t="s">
        <v>334</v>
      </c>
      <c r="D13" s="282">
        <f t="shared" si="0"/>
        <v>44107</v>
      </c>
      <c r="E13" s="283" t="s">
        <v>99</v>
      </c>
      <c r="F13" s="284" t="s">
        <v>72</v>
      </c>
      <c r="G13" s="253"/>
      <c r="H13" s="284" t="s">
        <v>367</v>
      </c>
      <c r="I13" s="242"/>
      <c r="J13" s="251" t="s">
        <v>102</v>
      </c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</row>
    <row r="14" spans="1:22" s="131" customFormat="1" ht="17.25" customHeight="1">
      <c r="A14" s="282">
        <f t="shared" si="1"/>
        <v>44297</v>
      </c>
      <c r="B14" s="283" t="s">
        <v>103</v>
      </c>
      <c r="C14" s="284" t="s">
        <v>71</v>
      </c>
      <c r="D14" s="282">
        <f t="shared" si="0"/>
        <v>44114</v>
      </c>
      <c r="E14" s="283" t="s">
        <v>101</v>
      </c>
      <c r="F14" s="284" t="s">
        <v>74</v>
      </c>
      <c r="G14" s="252"/>
      <c r="H14" s="284" t="s">
        <v>335</v>
      </c>
      <c r="I14" s="242"/>
      <c r="J14" s="251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</row>
    <row r="15" spans="1:22" s="131" customFormat="1" ht="17.25" customHeight="1">
      <c r="A15" s="282">
        <f t="shared" si="1"/>
        <v>44304</v>
      </c>
      <c r="B15" s="283" t="s">
        <v>105</v>
      </c>
      <c r="C15" s="284" t="s">
        <v>72</v>
      </c>
      <c r="D15" s="282">
        <f t="shared" si="0"/>
        <v>44121</v>
      </c>
      <c r="E15" s="283" t="s">
        <v>104</v>
      </c>
      <c r="F15" s="284" t="s">
        <v>76</v>
      </c>
      <c r="G15" s="252"/>
      <c r="H15" s="256" t="s">
        <v>366</v>
      </c>
      <c r="I15" s="242"/>
      <c r="J15" s="251" t="s">
        <v>107</v>
      </c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</row>
    <row r="16" spans="1:22" s="131" customFormat="1" ht="17.25" customHeight="1">
      <c r="A16" s="282">
        <f t="shared" si="1"/>
        <v>44311</v>
      </c>
      <c r="B16" s="283" t="s">
        <v>108</v>
      </c>
      <c r="C16" s="284" t="s">
        <v>74</v>
      </c>
      <c r="D16" s="282">
        <f t="shared" si="0"/>
        <v>44128</v>
      </c>
      <c r="E16" s="283" t="s">
        <v>106</v>
      </c>
      <c r="F16" s="284" t="s">
        <v>349</v>
      </c>
      <c r="G16" s="252"/>
      <c r="H16" s="284" t="s">
        <v>68</v>
      </c>
      <c r="I16" s="242"/>
      <c r="J16" s="251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</row>
    <row r="17" spans="1:22" s="131" customFormat="1" ht="17.25" customHeight="1">
      <c r="A17" s="282">
        <f t="shared" si="1"/>
        <v>44318</v>
      </c>
      <c r="B17" s="283" t="s">
        <v>110</v>
      </c>
      <c r="C17" s="284" t="s">
        <v>76</v>
      </c>
      <c r="D17" s="282">
        <f t="shared" si="0"/>
        <v>44135</v>
      </c>
      <c r="E17" s="283" t="s">
        <v>109</v>
      </c>
      <c r="F17" s="284" t="s">
        <v>87</v>
      </c>
      <c r="G17" s="252"/>
      <c r="H17" s="284" t="s">
        <v>334</v>
      </c>
      <c r="I17" s="242"/>
      <c r="J17" s="251" t="s">
        <v>249</v>
      </c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</row>
    <row r="18" spans="1:22" s="131" customFormat="1" ht="17.25" customHeight="1">
      <c r="A18" s="282">
        <f t="shared" si="1"/>
        <v>44325</v>
      </c>
      <c r="B18" s="283" t="s">
        <v>112</v>
      </c>
      <c r="C18" s="284" t="s">
        <v>349</v>
      </c>
      <c r="D18" s="282">
        <f t="shared" si="0"/>
        <v>44142</v>
      </c>
      <c r="E18" s="283" t="s">
        <v>111</v>
      </c>
      <c r="F18" s="284" t="s">
        <v>79</v>
      </c>
      <c r="G18" s="252"/>
      <c r="H18" s="284" t="s">
        <v>71</v>
      </c>
      <c r="I18" s="242"/>
      <c r="J18" s="251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</row>
    <row r="19" spans="1:22" s="131" customFormat="1" ht="17.25" customHeight="1">
      <c r="A19" s="282">
        <f t="shared" si="1"/>
        <v>44332</v>
      </c>
      <c r="B19" s="283" t="s">
        <v>114</v>
      </c>
      <c r="C19" s="284" t="s">
        <v>87</v>
      </c>
      <c r="D19" s="282">
        <f t="shared" si="0"/>
        <v>44149</v>
      </c>
      <c r="E19" s="283" t="s">
        <v>113</v>
      </c>
      <c r="F19" s="284" t="s">
        <v>367</v>
      </c>
      <c r="G19" s="252"/>
      <c r="H19" s="251"/>
      <c r="I19" s="242"/>
      <c r="J19" s="254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</row>
    <row r="20" spans="1:22" s="131" customFormat="1" ht="17.25" customHeight="1">
      <c r="A20" s="282">
        <f t="shared" si="1"/>
        <v>44339</v>
      </c>
      <c r="B20" s="283" t="s">
        <v>116</v>
      </c>
      <c r="C20" s="284" t="s">
        <v>79</v>
      </c>
      <c r="D20" s="282">
        <f t="shared" si="0"/>
        <v>44156</v>
      </c>
      <c r="E20" s="283" t="s">
        <v>115</v>
      </c>
      <c r="F20" s="284" t="s">
        <v>335</v>
      </c>
      <c r="G20" s="252"/>
      <c r="H20" s="251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</row>
    <row r="21" spans="1:22" s="131" customFormat="1" ht="17.25" customHeight="1">
      <c r="A21" s="282">
        <f t="shared" si="1"/>
        <v>44346</v>
      </c>
      <c r="B21" s="283" t="s">
        <v>117</v>
      </c>
      <c r="C21" s="284" t="s">
        <v>367</v>
      </c>
      <c r="D21" s="282">
        <f t="shared" si="0"/>
        <v>44163</v>
      </c>
      <c r="E21" s="283" t="s">
        <v>344</v>
      </c>
      <c r="F21" s="256" t="s">
        <v>366</v>
      </c>
      <c r="G21" s="252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</row>
    <row r="22" spans="1:22" s="131" customFormat="1" ht="17.25" customHeight="1">
      <c r="A22" s="282">
        <f t="shared" si="1"/>
        <v>44353</v>
      </c>
      <c r="B22" s="283" t="s">
        <v>119</v>
      </c>
      <c r="C22" s="284" t="s">
        <v>335</v>
      </c>
      <c r="D22" s="282">
        <f t="shared" si="0"/>
        <v>44170</v>
      </c>
      <c r="E22" s="283" t="s">
        <v>118</v>
      </c>
      <c r="F22" s="284" t="s">
        <v>68</v>
      </c>
      <c r="G22" s="252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</row>
    <row r="23" spans="1:22" s="131" customFormat="1" ht="17.25" customHeight="1">
      <c r="A23" s="282">
        <f t="shared" si="1"/>
        <v>44360</v>
      </c>
      <c r="B23" s="283" t="s">
        <v>346</v>
      </c>
      <c r="C23" s="256" t="s">
        <v>366</v>
      </c>
      <c r="D23" s="282">
        <f t="shared" si="0"/>
        <v>44177</v>
      </c>
      <c r="E23" s="283" t="s">
        <v>120</v>
      </c>
      <c r="F23" s="284" t="s">
        <v>334</v>
      </c>
      <c r="G23" s="252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</row>
    <row r="24" spans="1:22" s="131" customFormat="1" ht="17.25" customHeight="1">
      <c r="A24" s="282">
        <f t="shared" si="1"/>
        <v>44367</v>
      </c>
      <c r="B24" s="283" t="s">
        <v>121</v>
      </c>
      <c r="C24" s="284" t="s">
        <v>68</v>
      </c>
      <c r="D24" s="282">
        <f t="shared" si="0"/>
        <v>44184</v>
      </c>
      <c r="E24" s="283" t="s">
        <v>122</v>
      </c>
      <c r="F24" s="284" t="s">
        <v>71</v>
      </c>
      <c r="G24" s="252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</row>
    <row r="25" spans="1:22" s="131" customFormat="1" ht="17.25" customHeight="1">
      <c r="A25" s="282">
        <f t="shared" si="1"/>
        <v>44374</v>
      </c>
      <c r="B25" s="283" t="s">
        <v>123</v>
      </c>
      <c r="C25" s="284" t="s">
        <v>334</v>
      </c>
      <c r="D25" s="285">
        <v>44190</v>
      </c>
      <c r="E25" s="283" t="s">
        <v>124</v>
      </c>
      <c r="F25" s="284" t="s">
        <v>72</v>
      </c>
      <c r="G25" s="253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</row>
    <row r="26" spans="1:22" s="131" customFormat="1" ht="17.25" customHeight="1">
      <c r="A26" s="282">
        <f t="shared" si="1"/>
        <v>44381</v>
      </c>
      <c r="B26" s="283" t="s">
        <v>125</v>
      </c>
      <c r="C26" s="284" t="s">
        <v>71</v>
      </c>
      <c r="D26" s="285">
        <v>44191</v>
      </c>
      <c r="E26" s="283" t="s">
        <v>126</v>
      </c>
      <c r="F26" s="284" t="s">
        <v>74</v>
      </c>
      <c r="G26" s="252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</row>
    <row r="27" spans="1:22" s="131" customFormat="1" ht="17.25" customHeight="1">
      <c r="A27" s="282">
        <f t="shared" si="1"/>
        <v>44388</v>
      </c>
      <c r="B27" s="283" t="s">
        <v>127</v>
      </c>
      <c r="C27" s="284" t="s">
        <v>72</v>
      </c>
      <c r="D27" s="282">
        <f>+D26+7</f>
        <v>44198</v>
      </c>
      <c r="E27" s="283" t="s">
        <v>509</v>
      </c>
      <c r="F27" s="284" t="s">
        <v>76</v>
      </c>
      <c r="G27" s="252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</row>
    <row r="28" spans="1:22" s="131" customFormat="1" ht="17.25" customHeight="1">
      <c r="A28" s="282">
        <f t="shared" si="1"/>
        <v>44395</v>
      </c>
      <c r="B28" s="283" t="s">
        <v>129</v>
      </c>
      <c r="C28" s="284" t="s">
        <v>74</v>
      </c>
      <c r="D28" s="282">
        <f>+D27+7</f>
        <v>44205</v>
      </c>
      <c r="E28" s="283" t="s">
        <v>130</v>
      </c>
      <c r="F28" s="284" t="s">
        <v>349</v>
      </c>
      <c r="G28" s="252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</row>
    <row r="29" spans="1:22" s="131" customFormat="1" ht="17.25" customHeight="1">
      <c r="A29" s="282">
        <f t="shared" si="1"/>
        <v>44402</v>
      </c>
      <c r="B29" s="283" t="s">
        <v>131</v>
      </c>
      <c r="C29" s="284" t="s">
        <v>76</v>
      </c>
      <c r="D29" s="282">
        <f>+D28+7</f>
        <v>44212</v>
      </c>
      <c r="E29" s="283" t="s">
        <v>132</v>
      </c>
      <c r="F29" s="284" t="s">
        <v>87</v>
      </c>
      <c r="G29" s="252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</row>
    <row r="30" spans="1:22" s="131" customFormat="1" ht="17.25" customHeight="1">
      <c r="A30" s="282">
        <f t="shared" si="1"/>
        <v>44409</v>
      </c>
      <c r="B30" s="283" t="s">
        <v>133</v>
      </c>
      <c r="C30" s="284" t="s">
        <v>349</v>
      </c>
      <c r="D30" s="282">
        <f>+D29+7</f>
        <v>44219</v>
      </c>
      <c r="E30" s="283" t="s">
        <v>134</v>
      </c>
      <c r="F30" s="284" t="s">
        <v>79</v>
      </c>
      <c r="G30" s="252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</row>
    <row r="31" spans="1:22" s="131" customFormat="1" ht="17.25" customHeight="1">
      <c r="A31" s="282"/>
      <c r="B31" s="283"/>
      <c r="C31" s="284"/>
      <c r="D31" s="282">
        <f>+D30+7</f>
        <v>44226</v>
      </c>
      <c r="E31" s="283" t="s">
        <v>136</v>
      </c>
      <c r="F31" s="284" t="s">
        <v>367</v>
      </c>
      <c r="G31" s="252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</row>
    <row r="32" spans="1:22" s="131" customFormat="1" ht="17.25" customHeight="1">
      <c r="A32" s="248" t="s">
        <v>137</v>
      </c>
      <c r="B32" s="286"/>
      <c r="C32" s="245"/>
      <c r="D32" s="243"/>
      <c r="E32" s="245"/>
      <c r="F32" s="245"/>
      <c r="G32" s="255"/>
      <c r="H32" s="255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</row>
    <row r="33" spans="1:22" s="131" customFormat="1" ht="17.25" customHeight="1">
      <c r="A33" s="247" t="s">
        <v>138</v>
      </c>
      <c r="B33" s="286"/>
      <c r="C33" s="245"/>
      <c r="D33" s="243"/>
      <c r="E33" s="245"/>
      <c r="F33" s="287" t="s">
        <v>338</v>
      </c>
      <c r="G33" s="249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</row>
    <row r="34" spans="1:22" s="131" customFormat="1" ht="17.25" customHeight="1">
      <c r="A34" s="134"/>
      <c r="B34" s="130"/>
      <c r="C34" s="132"/>
      <c r="D34" s="133"/>
      <c r="E34" s="132"/>
      <c r="F34" s="135"/>
      <c r="G34" s="132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</row>
    <row r="35" spans="1:22" s="131" customFormat="1" ht="13.5" customHeight="1">
      <c r="A35" s="136"/>
      <c r="B35" s="130"/>
      <c r="C35" s="130"/>
      <c r="D35" s="130"/>
      <c r="E35" s="130"/>
      <c r="F35" s="132"/>
      <c r="G35" s="132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</row>
    <row r="36" spans="1:22" s="131" customFormat="1" ht="13.5" customHeight="1">
      <c r="A36" s="136"/>
      <c r="B36" s="130"/>
      <c r="C36" s="130"/>
      <c r="D36" s="130"/>
      <c r="E36" s="130"/>
      <c r="F36" s="132"/>
      <c r="G36" s="132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</row>
    <row r="37" spans="1:22" s="131" customFormat="1" ht="13.5" customHeight="1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</row>
    <row r="38" spans="1:22" s="131" customFormat="1" ht="13.5" customHeight="1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</row>
    <row r="39" spans="1:22" s="131" customFormat="1" ht="13.5" customHeight="1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</row>
    <row r="40" spans="1:22" s="131" customFormat="1" ht="17.25" customHeight="1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</row>
    <row r="41" spans="1:22" ht="17.25" customHeight="1"/>
    <row r="42" spans="1:22" ht="17.25" customHeight="1"/>
  </sheetData>
  <mergeCells count="2">
    <mergeCell ref="A1:F1"/>
    <mergeCell ref="A2:F2"/>
  </mergeCells>
  <phoneticPr fontId="1"/>
  <pageMargins left="0.70866141732283472" right="0" top="0.74803149606299213" bottom="0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N38"/>
  <sheetViews>
    <sheetView topLeftCell="A13" zoomScale="78" zoomScaleNormal="78" workbookViewId="0">
      <selection activeCell="AW37" sqref="AW37"/>
    </sheetView>
  </sheetViews>
  <sheetFormatPr defaultRowHeight="13.5"/>
  <cols>
    <col min="1" max="1" width="2.125" style="190" customWidth="1"/>
    <col min="2" max="34" width="2.375" style="190" customWidth="1"/>
    <col min="35" max="35" width="3.5" style="190" customWidth="1"/>
    <col min="36" max="40" width="2.375" style="190" customWidth="1"/>
    <col min="41" max="41" width="3.875" style="190" customWidth="1"/>
    <col min="42" max="42" width="2.375" style="190" customWidth="1"/>
    <col min="43" max="43" width="3.125" style="190" customWidth="1"/>
    <col min="44" max="49" width="2.375" style="190" customWidth="1"/>
    <col min="50" max="50" width="3" style="190" customWidth="1"/>
    <col min="51" max="51" width="2.375" style="190" customWidth="1"/>
    <col min="52" max="53" width="1.75" style="190" customWidth="1"/>
    <col min="54" max="61" width="2.375" style="190" customWidth="1"/>
    <col min="62" max="63" width="2.875" style="190" customWidth="1"/>
    <col min="64" max="70" width="2.375" style="190" customWidth="1"/>
    <col min="71" max="71" width="5.25" style="190" customWidth="1"/>
    <col min="72" max="92" width="2.375" style="190" customWidth="1"/>
    <col min="230" max="230" width="2.125" customWidth="1"/>
    <col min="231" max="278" width="2.375" customWidth="1"/>
    <col min="279" max="279" width="2.25" customWidth="1"/>
    <col min="280" max="280" width="2.375" customWidth="1"/>
    <col min="281" max="282" width="1.75" customWidth="1"/>
    <col min="283" max="290" width="2.375" customWidth="1"/>
    <col min="291" max="292" width="2.875" customWidth="1"/>
    <col min="293" max="299" width="2.375" customWidth="1"/>
    <col min="300" max="300" width="4.875" customWidth="1"/>
    <col min="301" max="323" width="2.375" customWidth="1"/>
    <col min="486" max="486" width="2.125" customWidth="1"/>
    <col min="487" max="534" width="2.375" customWidth="1"/>
    <col min="535" max="535" width="2.25" customWidth="1"/>
    <col min="536" max="536" width="2.375" customWidth="1"/>
    <col min="537" max="538" width="1.75" customWidth="1"/>
    <col min="539" max="546" width="2.375" customWidth="1"/>
    <col min="547" max="548" width="2.875" customWidth="1"/>
    <col min="549" max="555" width="2.375" customWidth="1"/>
    <col min="556" max="556" width="4.875" customWidth="1"/>
    <col min="557" max="579" width="2.375" customWidth="1"/>
    <col min="742" max="742" width="2.125" customWidth="1"/>
    <col min="743" max="790" width="2.375" customWidth="1"/>
    <col min="791" max="791" width="2.25" customWidth="1"/>
    <col min="792" max="792" width="2.375" customWidth="1"/>
    <col min="793" max="794" width="1.75" customWidth="1"/>
    <col min="795" max="802" width="2.375" customWidth="1"/>
    <col min="803" max="804" width="2.875" customWidth="1"/>
    <col min="805" max="811" width="2.375" customWidth="1"/>
    <col min="812" max="812" width="4.875" customWidth="1"/>
    <col min="813" max="835" width="2.375" customWidth="1"/>
    <col min="998" max="998" width="2.125" customWidth="1"/>
    <col min="999" max="1046" width="2.375" customWidth="1"/>
    <col min="1047" max="1047" width="2.25" customWidth="1"/>
    <col min="1048" max="1048" width="2.375" customWidth="1"/>
    <col min="1049" max="1050" width="1.75" customWidth="1"/>
    <col min="1051" max="1058" width="2.375" customWidth="1"/>
    <col min="1059" max="1060" width="2.875" customWidth="1"/>
    <col min="1061" max="1067" width="2.375" customWidth="1"/>
    <col min="1068" max="1068" width="4.875" customWidth="1"/>
    <col min="1069" max="1091" width="2.375" customWidth="1"/>
    <col min="1254" max="1254" width="2.125" customWidth="1"/>
    <col min="1255" max="1302" width="2.375" customWidth="1"/>
    <col min="1303" max="1303" width="2.25" customWidth="1"/>
    <col min="1304" max="1304" width="2.375" customWidth="1"/>
    <col min="1305" max="1306" width="1.75" customWidth="1"/>
    <col min="1307" max="1314" width="2.375" customWidth="1"/>
    <col min="1315" max="1316" width="2.875" customWidth="1"/>
    <col min="1317" max="1323" width="2.375" customWidth="1"/>
    <col min="1324" max="1324" width="4.875" customWidth="1"/>
    <col min="1325" max="1347" width="2.375" customWidth="1"/>
    <col min="1510" max="1510" width="2.125" customWidth="1"/>
    <col min="1511" max="1558" width="2.375" customWidth="1"/>
    <col min="1559" max="1559" width="2.25" customWidth="1"/>
    <col min="1560" max="1560" width="2.375" customWidth="1"/>
    <col min="1561" max="1562" width="1.75" customWidth="1"/>
    <col min="1563" max="1570" width="2.375" customWidth="1"/>
    <col min="1571" max="1572" width="2.875" customWidth="1"/>
    <col min="1573" max="1579" width="2.375" customWidth="1"/>
    <col min="1580" max="1580" width="4.875" customWidth="1"/>
    <col min="1581" max="1603" width="2.375" customWidth="1"/>
    <col min="1766" max="1766" width="2.125" customWidth="1"/>
    <col min="1767" max="1814" width="2.375" customWidth="1"/>
    <col min="1815" max="1815" width="2.25" customWidth="1"/>
    <col min="1816" max="1816" width="2.375" customWidth="1"/>
    <col min="1817" max="1818" width="1.75" customWidth="1"/>
    <col min="1819" max="1826" width="2.375" customWidth="1"/>
    <col min="1827" max="1828" width="2.875" customWidth="1"/>
    <col min="1829" max="1835" width="2.375" customWidth="1"/>
    <col min="1836" max="1836" width="4.875" customWidth="1"/>
    <col min="1837" max="1859" width="2.375" customWidth="1"/>
    <col min="2022" max="2022" width="2.125" customWidth="1"/>
    <col min="2023" max="2070" width="2.375" customWidth="1"/>
    <col min="2071" max="2071" width="2.25" customWidth="1"/>
    <col min="2072" max="2072" width="2.375" customWidth="1"/>
    <col min="2073" max="2074" width="1.75" customWidth="1"/>
    <col min="2075" max="2082" width="2.375" customWidth="1"/>
    <col min="2083" max="2084" width="2.875" customWidth="1"/>
    <col min="2085" max="2091" width="2.375" customWidth="1"/>
    <col min="2092" max="2092" width="4.875" customWidth="1"/>
    <col min="2093" max="2115" width="2.375" customWidth="1"/>
    <col min="2278" max="2278" width="2.125" customWidth="1"/>
    <col min="2279" max="2326" width="2.375" customWidth="1"/>
    <col min="2327" max="2327" width="2.25" customWidth="1"/>
    <col min="2328" max="2328" width="2.375" customWidth="1"/>
    <col min="2329" max="2330" width="1.75" customWidth="1"/>
    <col min="2331" max="2338" width="2.375" customWidth="1"/>
    <col min="2339" max="2340" width="2.875" customWidth="1"/>
    <col min="2341" max="2347" width="2.375" customWidth="1"/>
    <col min="2348" max="2348" width="4.875" customWidth="1"/>
    <col min="2349" max="2371" width="2.375" customWidth="1"/>
    <col min="2534" max="2534" width="2.125" customWidth="1"/>
    <col min="2535" max="2582" width="2.375" customWidth="1"/>
    <col min="2583" max="2583" width="2.25" customWidth="1"/>
    <col min="2584" max="2584" width="2.375" customWidth="1"/>
    <col min="2585" max="2586" width="1.75" customWidth="1"/>
    <col min="2587" max="2594" width="2.375" customWidth="1"/>
    <col min="2595" max="2596" width="2.875" customWidth="1"/>
    <col min="2597" max="2603" width="2.375" customWidth="1"/>
    <col min="2604" max="2604" width="4.875" customWidth="1"/>
    <col min="2605" max="2627" width="2.375" customWidth="1"/>
    <col min="2790" max="2790" width="2.125" customWidth="1"/>
    <col min="2791" max="2838" width="2.375" customWidth="1"/>
    <col min="2839" max="2839" width="2.25" customWidth="1"/>
    <col min="2840" max="2840" width="2.375" customWidth="1"/>
    <col min="2841" max="2842" width="1.75" customWidth="1"/>
    <col min="2843" max="2850" width="2.375" customWidth="1"/>
    <col min="2851" max="2852" width="2.875" customWidth="1"/>
    <col min="2853" max="2859" width="2.375" customWidth="1"/>
    <col min="2860" max="2860" width="4.875" customWidth="1"/>
    <col min="2861" max="2883" width="2.375" customWidth="1"/>
    <col min="3046" max="3046" width="2.125" customWidth="1"/>
    <col min="3047" max="3094" width="2.375" customWidth="1"/>
    <col min="3095" max="3095" width="2.25" customWidth="1"/>
    <col min="3096" max="3096" width="2.375" customWidth="1"/>
    <col min="3097" max="3098" width="1.75" customWidth="1"/>
    <col min="3099" max="3106" width="2.375" customWidth="1"/>
    <col min="3107" max="3108" width="2.875" customWidth="1"/>
    <col min="3109" max="3115" width="2.375" customWidth="1"/>
    <col min="3116" max="3116" width="4.875" customWidth="1"/>
    <col min="3117" max="3139" width="2.375" customWidth="1"/>
    <col min="3302" max="3302" width="2.125" customWidth="1"/>
    <col min="3303" max="3350" width="2.375" customWidth="1"/>
    <col min="3351" max="3351" width="2.25" customWidth="1"/>
    <col min="3352" max="3352" width="2.375" customWidth="1"/>
    <col min="3353" max="3354" width="1.75" customWidth="1"/>
    <col min="3355" max="3362" width="2.375" customWidth="1"/>
    <col min="3363" max="3364" width="2.875" customWidth="1"/>
    <col min="3365" max="3371" width="2.375" customWidth="1"/>
    <col min="3372" max="3372" width="4.875" customWidth="1"/>
    <col min="3373" max="3395" width="2.375" customWidth="1"/>
    <col min="3558" max="3558" width="2.125" customWidth="1"/>
    <col min="3559" max="3606" width="2.375" customWidth="1"/>
    <col min="3607" max="3607" width="2.25" customWidth="1"/>
    <col min="3608" max="3608" width="2.375" customWidth="1"/>
    <col min="3609" max="3610" width="1.75" customWidth="1"/>
    <col min="3611" max="3618" width="2.375" customWidth="1"/>
    <col min="3619" max="3620" width="2.875" customWidth="1"/>
    <col min="3621" max="3627" width="2.375" customWidth="1"/>
    <col min="3628" max="3628" width="4.875" customWidth="1"/>
    <col min="3629" max="3651" width="2.375" customWidth="1"/>
    <col min="3814" max="3814" width="2.125" customWidth="1"/>
    <col min="3815" max="3862" width="2.375" customWidth="1"/>
    <col min="3863" max="3863" width="2.25" customWidth="1"/>
    <col min="3864" max="3864" width="2.375" customWidth="1"/>
    <col min="3865" max="3866" width="1.75" customWidth="1"/>
    <col min="3867" max="3874" width="2.375" customWidth="1"/>
    <col min="3875" max="3876" width="2.875" customWidth="1"/>
    <col min="3877" max="3883" width="2.375" customWidth="1"/>
    <col min="3884" max="3884" width="4.875" customWidth="1"/>
    <col min="3885" max="3907" width="2.375" customWidth="1"/>
    <col min="4070" max="4070" width="2.125" customWidth="1"/>
    <col min="4071" max="4118" width="2.375" customWidth="1"/>
    <col min="4119" max="4119" width="2.25" customWidth="1"/>
    <col min="4120" max="4120" width="2.375" customWidth="1"/>
    <col min="4121" max="4122" width="1.75" customWidth="1"/>
    <col min="4123" max="4130" width="2.375" customWidth="1"/>
    <col min="4131" max="4132" width="2.875" customWidth="1"/>
    <col min="4133" max="4139" width="2.375" customWidth="1"/>
    <col min="4140" max="4140" width="4.875" customWidth="1"/>
    <col min="4141" max="4163" width="2.375" customWidth="1"/>
    <col min="4326" max="4326" width="2.125" customWidth="1"/>
    <col min="4327" max="4374" width="2.375" customWidth="1"/>
    <col min="4375" max="4375" width="2.25" customWidth="1"/>
    <col min="4376" max="4376" width="2.375" customWidth="1"/>
    <col min="4377" max="4378" width="1.75" customWidth="1"/>
    <col min="4379" max="4386" width="2.375" customWidth="1"/>
    <col min="4387" max="4388" width="2.875" customWidth="1"/>
    <col min="4389" max="4395" width="2.375" customWidth="1"/>
    <col min="4396" max="4396" width="4.875" customWidth="1"/>
    <col min="4397" max="4419" width="2.375" customWidth="1"/>
    <col min="4582" max="4582" width="2.125" customWidth="1"/>
    <col min="4583" max="4630" width="2.375" customWidth="1"/>
    <col min="4631" max="4631" width="2.25" customWidth="1"/>
    <col min="4632" max="4632" width="2.375" customWidth="1"/>
    <col min="4633" max="4634" width="1.75" customWidth="1"/>
    <col min="4635" max="4642" width="2.375" customWidth="1"/>
    <col min="4643" max="4644" width="2.875" customWidth="1"/>
    <col min="4645" max="4651" width="2.375" customWidth="1"/>
    <col min="4652" max="4652" width="4.875" customWidth="1"/>
    <col min="4653" max="4675" width="2.375" customWidth="1"/>
    <col min="4838" max="4838" width="2.125" customWidth="1"/>
    <col min="4839" max="4886" width="2.375" customWidth="1"/>
    <col min="4887" max="4887" width="2.25" customWidth="1"/>
    <col min="4888" max="4888" width="2.375" customWidth="1"/>
    <col min="4889" max="4890" width="1.75" customWidth="1"/>
    <col min="4891" max="4898" width="2.375" customWidth="1"/>
    <col min="4899" max="4900" width="2.875" customWidth="1"/>
    <col min="4901" max="4907" width="2.375" customWidth="1"/>
    <col min="4908" max="4908" width="4.875" customWidth="1"/>
    <col min="4909" max="4931" width="2.375" customWidth="1"/>
    <col min="5094" max="5094" width="2.125" customWidth="1"/>
    <col min="5095" max="5142" width="2.375" customWidth="1"/>
    <col min="5143" max="5143" width="2.25" customWidth="1"/>
    <col min="5144" max="5144" width="2.375" customWidth="1"/>
    <col min="5145" max="5146" width="1.75" customWidth="1"/>
    <col min="5147" max="5154" width="2.375" customWidth="1"/>
    <col min="5155" max="5156" width="2.875" customWidth="1"/>
    <col min="5157" max="5163" width="2.375" customWidth="1"/>
    <col min="5164" max="5164" width="4.875" customWidth="1"/>
    <col min="5165" max="5187" width="2.375" customWidth="1"/>
    <col min="5350" max="5350" width="2.125" customWidth="1"/>
    <col min="5351" max="5398" width="2.375" customWidth="1"/>
    <col min="5399" max="5399" width="2.25" customWidth="1"/>
    <col min="5400" max="5400" width="2.375" customWidth="1"/>
    <col min="5401" max="5402" width="1.75" customWidth="1"/>
    <col min="5403" max="5410" width="2.375" customWidth="1"/>
    <col min="5411" max="5412" width="2.875" customWidth="1"/>
    <col min="5413" max="5419" width="2.375" customWidth="1"/>
    <col min="5420" max="5420" width="4.875" customWidth="1"/>
    <col min="5421" max="5443" width="2.375" customWidth="1"/>
    <col min="5606" max="5606" width="2.125" customWidth="1"/>
    <col min="5607" max="5654" width="2.375" customWidth="1"/>
    <col min="5655" max="5655" width="2.25" customWidth="1"/>
    <col min="5656" max="5656" width="2.375" customWidth="1"/>
    <col min="5657" max="5658" width="1.75" customWidth="1"/>
    <col min="5659" max="5666" width="2.375" customWidth="1"/>
    <col min="5667" max="5668" width="2.875" customWidth="1"/>
    <col min="5669" max="5675" width="2.375" customWidth="1"/>
    <col min="5676" max="5676" width="4.875" customWidth="1"/>
    <col min="5677" max="5699" width="2.375" customWidth="1"/>
    <col min="5862" max="5862" width="2.125" customWidth="1"/>
    <col min="5863" max="5910" width="2.375" customWidth="1"/>
    <col min="5911" max="5911" width="2.25" customWidth="1"/>
    <col min="5912" max="5912" width="2.375" customWidth="1"/>
    <col min="5913" max="5914" width="1.75" customWidth="1"/>
    <col min="5915" max="5922" width="2.375" customWidth="1"/>
    <col min="5923" max="5924" width="2.875" customWidth="1"/>
    <col min="5925" max="5931" width="2.375" customWidth="1"/>
    <col min="5932" max="5932" width="4.875" customWidth="1"/>
    <col min="5933" max="5955" width="2.375" customWidth="1"/>
    <col min="6118" max="6118" width="2.125" customWidth="1"/>
    <col min="6119" max="6166" width="2.375" customWidth="1"/>
    <col min="6167" max="6167" width="2.25" customWidth="1"/>
    <col min="6168" max="6168" width="2.375" customWidth="1"/>
    <col min="6169" max="6170" width="1.75" customWidth="1"/>
    <col min="6171" max="6178" width="2.375" customWidth="1"/>
    <col min="6179" max="6180" width="2.875" customWidth="1"/>
    <col min="6181" max="6187" width="2.375" customWidth="1"/>
    <col min="6188" max="6188" width="4.875" customWidth="1"/>
    <col min="6189" max="6211" width="2.375" customWidth="1"/>
    <col min="6374" max="6374" width="2.125" customWidth="1"/>
    <col min="6375" max="6422" width="2.375" customWidth="1"/>
    <col min="6423" max="6423" width="2.25" customWidth="1"/>
    <col min="6424" max="6424" width="2.375" customWidth="1"/>
    <col min="6425" max="6426" width="1.75" customWidth="1"/>
    <col min="6427" max="6434" width="2.375" customWidth="1"/>
    <col min="6435" max="6436" width="2.875" customWidth="1"/>
    <col min="6437" max="6443" width="2.375" customWidth="1"/>
    <col min="6444" max="6444" width="4.875" customWidth="1"/>
    <col min="6445" max="6467" width="2.375" customWidth="1"/>
    <col min="6630" max="6630" width="2.125" customWidth="1"/>
    <col min="6631" max="6678" width="2.375" customWidth="1"/>
    <col min="6679" max="6679" width="2.25" customWidth="1"/>
    <col min="6680" max="6680" width="2.375" customWidth="1"/>
    <col min="6681" max="6682" width="1.75" customWidth="1"/>
    <col min="6683" max="6690" width="2.375" customWidth="1"/>
    <col min="6691" max="6692" width="2.875" customWidth="1"/>
    <col min="6693" max="6699" width="2.375" customWidth="1"/>
    <col min="6700" max="6700" width="4.875" customWidth="1"/>
    <col min="6701" max="6723" width="2.375" customWidth="1"/>
    <col min="6886" max="6886" width="2.125" customWidth="1"/>
    <col min="6887" max="6934" width="2.375" customWidth="1"/>
    <col min="6935" max="6935" width="2.25" customWidth="1"/>
    <col min="6936" max="6936" width="2.375" customWidth="1"/>
    <col min="6937" max="6938" width="1.75" customWidth="1"/>
    <col min="6939" max="6946" width="2.375" customWidth="1"/>
    <col min="6947" max="6948" width="2.875" customWidth="1"/>
    <col min="6949" max="6955" width="2.375" customWidth="1"/>
    <col min="6956" max="6956" width="4.875" customWidth="1"/>
    <col min="6957" max="6979" width="2.375" customWidth="1"/>
    <col min="7142" max="7142" width="2.125" customWidth="1"/>
    <col min="7143" max="7190" width="2.375" customWidth="1"/>
    <col min="7191" max="7191" width="2.25" customWidth="1"/>
    <col min="7192" max="7192" width="2.375" customWidth="1"/>
    <col min="7193" max="7194" width="1.75" customWidth="1"/>
    <col min="7195" max="7202" width="2.375" customWidth="1"/>
    <col min="7203" max="7204" width="2.875" customWidth="1"/>
    <col min="7205" max="7211" width="2.375" customWidth="1"/>
    <col min="7212" max="7212" width="4.875" customWidth="1"/>
    <col min="7213" max="7235" width="2.375" customWidth="1"/>
    <col min="7398" max="7398" width="2.125" customWidth="1"/>
    <col min="7399" max="7446" width="2.375" customWidth="1"/>
    <col min="7447" max="7447" width="2.25" customWidth="1"/>
    <col min="7448" max="7448" width="2.375" customWidth="1"/>
    <col min="7449" max="7450" width="1.75" customWidth="1"/>
    <col min="7451" max="7458" width="2.375" customWidth="1"/>
    <col min="7459" max="7460" width="2.875" customWidth="1"/>
    <col min="7461" max="7467" width="2.375" customWidth="1"/>
    <col min="7468" max="7468" width="4.875" customWidth="1"/>
    <col min="7469" max="7491" width="2.375" customWidth="1"/>
    <col min="7654" max="7654" width="2.125" customWidth="1"/>
    <col min="7655" max="7702" width="2.375" customWidth="1"/>
    <col min="7703" max="7703" width="2.25" customWidth="1"/>
    <col min="7704" max="7704" width="2.375" customWidth="1"/>
    <col min="7705" max="7706" width="1.75" customWidth="1"/>
    <col min="7707" max="7714" width="2.375" customWidth="1"/>
    <col min="7715" max="7716" width="2.875" customWidth="1"/>
    <col min="7717" max="7723" width="2.375" customWidth="1"/>
    <col min="7724" max="7724" width="4.875" customWidth="1"/>
    <col min="7725" max="7747" width="2.375" customWidth="1"/>
    <col min="7910" max="7910" width="2.125" customWidth="1"/>
    <col min="7911" max="7958" width="2.375" customWidth="1"/>
    <col min="7959" max="7959" width="2.25" customWidth="1"/>
    <col min="7960" max="7960" width="2.375" customWidth="1"/>
    <col min="7961" max="7962" width="1.75" customWidth="1"/>
    <col min="7963" max="7970" width="2.375" customWidth="1"/>
    <col min="7971" max="7972" width="2.875" customWidth="1"/>
    <col min="7973" max="7979" width="2.375" customWidth="1"/>
    <col min="7980" max="7980" width="4.875" customWidth="1"/>
    <col min="7981" max="8003" width="2.375" customWidth="1"/>
    <col min="8166" max="8166" width="2.125" customWidth="1"/>
    <col min="8167" max="8214" width="2.375" customWidth="1"/>
    <col min="8215" max="8215" width="2.25" customWidth="1"/>
    <col min="8216" max="8216" width="2.375" customWidth="1"/>
    <col min="8217" max="8218" width="1.75" customWidth="1"/>
    <col min="8219" max="8226" width="2.375" customWidth="1"/>
    <col min="8227" max="8228" width="2.875" customWidth="1"/>
    <col min="8229" max="8235" width="2.375" customWidth="1"/>
    <col min="8236" max="8236" width="4.875" customWidth="1"/>
    <col min="8237" max="8259" width="2.375" customWidth="1"/>
    <col min="8422" max="8422" width="2.125" customWidth="1"/>
    <col min="8423" max="8470" width="2.375" customWidth="1"/>
    <col min="8471" max="8471" width="2.25" customWidth="1"/>
    <col min="8472" max="8472" width="2.375" customWidth="1"/>
    <col min="8473" max="8474" width="1.75" customWidth="1"/>
    <col min="8475" max="8482" width="2.375" customWidth="1"/>
    <col min="8483" max="8484" width="2.875" customWidth="1"/>
    <col min="8485" max="8491" width="2.375" customWidth="1"/>
    <col min="8492" max="8492" width="4.875" customWidth="1"/>
    <col min="8493" max="8515" width="2.375" customWidth="1"/>
    <col min="8678" max="8678" width="2.125" customWidth="1"/>
    <col min="8679" max="8726" width="2.375" customWidth="1"/>
    <col min="8727" max="8727" width="2.25" customWidth="1"/>
    <col min="8728" max="8728" width="2.375" customWidth="1"/>
    <col min="8729" max="8730" width="1.75" customWidth="1"/>
    <col min="8731" max="8738" width="2.375" customWidth="1"/>
    <col min="8739" max="8740" width="2.875" customWidth="1"/>
    <col min="8741" max="8747" width="2.375" customWidth="1"/>
    <col min="8748" max="8748" width="4.875" customWidth="1"/>
    <col min="8749" max="8771" width="2.375" customWidth="1"/>
    <col min="8934" max="8934" width="2.125" customWidth="1"/>
    <col min="8935" max="8982" width="2.375" customWidth="1"/>
    <col min="8983" max="8983" width="2.25" customWidth="1"/>
    <col min="8984" max="8984" width="2.375" customWidth="1"/>
    <col min="8985" max="8986" width="1.75" customWidth="1"/>
    <col min="8987" max="8994" width="2.375" customWidth="1"/>
    <col min="8995" max="8996" width="2.875" customWidth="1"/>
    <col min="8997" max="9003" width="2.375" customWidth="1"/>
    <col min="9004" max="9004" width="4.875" customWidth="1"/>
    <col min="9005" max="9027" width="2.375" customWidth="1"/>
    <col min="9190" max="9190" width="2.125" customWidth="1"/>
    <col min="9191" max="9238" width="2.375" customWidth="1"/>
    <col min="9239" max="9239" width="2.25" customWidth="1"/>
    <col min="9240" max="9240" width="2.375" customWidth="1"/>
    <col min="9241" max="9242" width="1.75" customWidth="1"/>
    <col min="9243" max="9250" width="2.375" customWidth="1"/>
    <col min="9251" max="9252" width="2.875" customWidth="1"/>
    <col min="9253" max="9259" width="2.375" customWidth="1"/>
    <col min="9260" max="9260" width="4.875" customWidth="1"/>
    <col min="9261" max="9283" width="2.375" customWidth="1"/>
    <col min="9446" max="9446" width="2.125" customWidth="1"/>
    <col min="9447" max="9494" width="2.375" customWidth="1"/>
    <col min="9495" max="9495" width="2.25" customWidth="1"/>
    <col min="9496" max="9496" width="2.375" customWidth="1"/>
    <col min="9497" max="9498" width="1.75" customWidth="1"/>
    <col min="9499" max="9506" width="2.375" customWidth="1"/>
    <col min="9507" max="9508" width="2.875" customWidth="1"/>
    <col min="9509" max="9515" width="2.375" customWidth="1"/>
    <col min="9516" max="9516" width="4.875" customWidth="1"/>
    <col min="9517" max="9539" width="2.375" customWidth="1"/>
    <col min="9702" max="9702" width="2.125" customWidth="1"/>
    <col min="9703" max="9750" width="2.375" customWidth="1"/>
    <col min="9751" max="9751" width="2.25" customWidth="1"/>
    <col min="9752" max="9752" width="2.375" customWidth="1"/>
    <col min="9753" max="9754" width="1.75" customWidth="1"/>
    <col min="9755" max="9762" width="2.375" customWidth="1"/>
    <col min="9763" max="9764" width="2.875" customWidth="1"/>
    <col min="9765" max="9771" width="2.375" customWidth="1"/>
    <col min="9772" max="9772" width="4.875" customWidth="1"/>
    <col min="9773" max="9795" width="2.375" customWidth="1"/>
    <col min="9958" max="9958" width="2.125" customWidth="1"/>
    <col min="9959" max="10006" width="2.375" customWidth="1"/>
    <col min="10007" max="10007" width="2.25" customWidth="1"/>
    <col min="10008" max="10008" width="2.375" customWidth="1"/>
    <col min="10009" max="10010" width="1.75" customWidth="1"/>
    <col min="10011" max="10018" width="2.375" customWidth="1"/>
    <col min="10019" max="10020" width="2.875" customWidth="1"/>
    <col min="10021" max="10027" width="2.375" customWidth="1"/>
    <col min="10028" max="10028" width="4.875" customWidth="1"/>
    <col min="10029" max="10051" width="2.375" customWidth="1"/>
    <col min="10214" max="10214" width="2.125" customWidth="1"/>
    <col min="10215" max="10262" width="2.375" customWidth="1"/>
    <col min="10263" max="10263" width="2.25" customWidth="1"/>
    <col min="10264" max="10264" width="2.375" customWidth="1"/>
    <col min="10265" max="10266" width="1.75" customWidth="1"/>
    <col min="10267" max="10274" width="2.375" customWidth="1"/>
    <col min="10275" max="10276" width="2.875" customWidth="1"/>
    <col min="10277" max="10283" width="2.375" customWidth="1"/>
    <col min="10284" max="10284" width="4.875" customWidth="1"/>
    <col min="10285" max="10307" width="2.375" customWidth="1"/>
    <col min="10470" max="10470" width="2.125" customWidth="1"/>
    <col min="10471" max="10518" width="2.375" customWidth="1"/>
    <col min="10519" max="10519" width="2.25" customWidth="1"/>
    <col min="10520" max="10520" width="2.375" customWidth="1"/>
    <col min="10521" max="10522" width="1.75" customWidth="1"/>
    <col min="10523" max="10530" width="2.375" customWidth="1"/>
    <col min="10531" max="10532" width="2.875" customWidth="1"/>
    <col min="10533" max="10539" width="2.375" customWidth="1"/>
    <col min="10540" max="10540" width="4.875" customWidth="1"/>
    <col min="10541" max="10563" width="2.375" customWidth="1"/>
    <col min="10726" max="10726" width="2.125" customWidth="1"/>
    <col min="10727" max="10774" width="2.375" customWidth="1"/>
    <col min="10775" max="10775" width="2.25" customWidth="1"/>
    <col min="10776" max="10776" width="2.375" customWidth="1"/>
    <col min="10777" max="10778" width="1.75" customWidth="1"/>
    <col min="10779" max="10786" width="2.375" customWidth="1"/>
    <col min="10787" max="10788" width="2.875" customWidth="1"/>
    <col min="10789" max="10795" width="2.375" customWidth="1"/>
    <col min="10796" max="10796" width="4.875" customWidth="1"/>
    <col min="10797" max="10819" width="2.375" customWidth="1"/>
    <col min="10982" max="10982" width="2.125" customWidth="1"/>
    <col min="10983" max="11030" width="2.375" customWidth="1"/>
    <col min="11031" max="11031" width="2.25" customWidth="1"/>
    <col min="11032" max="11032" width="2.375" customWidth="1"/>
    <col min="11033" max="11034" width="1.75" customWidth="1"/>
    <col min="11035" max="11042" width="2.375" customWidth="1"/>
    <col min="11043" max="11044" width="2.875" customWidth="1"/>
    <col min="11045" max="11051" width="2.375" customWidth="1"/>
    <col min="11052" max="11052" width="4.875" customWidth="1"/>
    <col min="11053" max="11075" width="2.375" customWidth="1"/>
    <col min="11238" max="11238" width="2.125" customWidth="1"/>
    <col min="11239" max="11286" width="2.375" customWidth="1"/>
    <col min="11287" max="11287" width="2.25" customWidth="1"/>
    <col min="11288" max="11288" width="2.375" customWidth="1"/>
    <col min="11289" max="11290" width="1.75" customWidth="1"/>
    <col min="11291" max="11298" width="2.375" customWidth="1"/>
    <col min="11299" max="11300" width="2.875" customWidth="1"/>
    <col min="11301" max="11307" width="2.375" customWidth="1"/>
    <col min="11308" max="11308" width="4.875" customWidth="1"/>
    <col min="11309" max="11331" width="2.375" customWidth="1"/>
    <col min="11494" max="11494" width="2.125" customWidth="1"/>
    <col min="11495" max="11542" width="2.375" customWidth="1"/>
    <col min="11543" max="11543" width="2.25" customWidth="1"/>
    <col min="11544" max="11544" width="2.375" customWidth="1"/>
    <col min="11545" max="11546" width="1.75" customWidth="1"/>
    <col min="11547" max="11554" width="2.375" customWidth="1"/>
    <col min="11555" max="11556" width="2.875" customWidth="1"/>
    <col min="11557" max="11563" width="2.375" customWidth="1"/>
    <col min="11564" max="11564" width="4.875" customWidth="1"/>
    <col min="11565" max="11587" width="2.375" customWidth="1"/>
    <col min="11750" max="11750" width="2.125" customWidth="1"/>
    <col min="11751" max="11798" width="2.375" customWidth="1"/>
    <col min="11799" max="11799" width="2.25" customWidth="1"/>
    <col min="11800" max="11800" width="2.375" customWidth="1"/>
    <col min="11801" max="11802" width="1.75" customWidth="1"/>
    <col min="11803" max="11810" width="2.375" customWidth="1"/>
    <col min="11811" max="11812" width="2.875" customWidth="1"/>
    <col min="11813" max="11819" width="2.375" customWidth="1"/>
    <col min="11820" max="11820" width="4.875" customWidth="1"/>
    <col min="11821" max="11843" width="2.375" customWidth="1"/>
    <col min="12006" max="12006" width="2.125" customWidth="1"/>
    <col min="12007" max="12054" width="2.375" customWidth="1"/>
    <col min="12055" max="12055" width="2.25" customWidth="1"/>
    <col min="12056" max="12056" width="2.375" customWidth="1"/>
    <col min="12057" max="12058" width="1.75" customWidth="1"/>
    <col min="12059" max="12066" width="2.375" customWidth="1"/>
    <col min="12067" max="12068" width="2.875" customWidth="1"/>
    <col min="12069" max="12075" width="2.375" customWidth="1"/>
    <col min="12076" max="12076" width="4.875" customWidth="1"/>
    <col min="12077" max="12099" width="2.375" customWidth="1"/>
    <col min="12262" max="12262" width="2.125" customWidth="1"/>
    <col min="12263" max="12310" width="2.375" customWidth="1"/>
    <col min="12311" max="12311" width="2.25" customWidth="1"/>
    <col min="12312" max="12312" width="2.375" customWidth="1"/>
    <col min="12313" max="12314" width="1.75" customWidth="1"/>
    <col min="12315" max="12322" width="2.375" customWidth="1"/>
    <col min="12323" max="12324" width="2.875" customWidth="1"/>
    <col min="12325" max="12331" width="2.375" customWidth="1"/>
    <col min="12332" max="12332" width="4.875" customWidth="1"/>
    <col min="12333" max="12355" width="2.375" customWidth="1"/>
    <col min="12518" max="12518" width="2.125" customWidth="1"/>
    <col min="12519" max="12566" width="2.375" customWidth="1"/>
    <col min="12567" max="12567" width="2.25" customWidth="1"/>
    <col min="12568" max="12568" width="2.375" customWidth="1"/>
    <col min="12569" max="12570" width="1.75" customWidth="1"/>
    <col min="12571" max="12578" width="2.375" customWidth="1"/>
    <col min="12579" max="12580" width="2.875" customWidth="1"/>
    <col min="12581" max="12587" width="2.375" customWidth="1"/>
    <col min="12588" max="12588" width="4.875" customWidth="1"/>
    <col min="12589" max="12611" width="2.375" customWidth="1"/>
    <col min="12774" max="12774" width="2.125" customWidth="1"/>
    <col min="12775" max="12822" width="2.375" customWidth="1"/>
    <col min="12823" max="12823" width="2.25" customWidth="1"/>
    <col min="12824" max="12824" width="2.375" customWidth="1"/>
    <col min="12825" max="12826" width="1.75" customWidth="1"/>
    <col min="12827" max="12834" width="2.375" customWidth="1"/>
    <col min="12835" max="12836" width="2.875" customWidth="1"/>
    <col min="12837" max="12843" width="2.375" customWidth="1"/>
    <col min="12844" max="12844" width="4.875" customWidth="1"/>
    <col min="12845" max="12867" width="2.375" customWidth="1"/>
    <col min="13030" max="13030" width="2.125" customWidth="1"/>
    <col min="13031" max="13078" width="2.375" customWidth="1"/>
    <col min="13079" max="13079" width="2.25" customWidth="1"/>
    <col min="13080" max="13080" width="2.375" customWidth="1"/>
    <col min="13081" max="13082" width="1.75" customWidth="1"/>
    <col min="13083" max="13090" width="2.375" customWidth="1"/>
    <col min="13091" max="13092" width="2.875" customWidth="1"/>
    <col min="13093" max="13099" width="2.375" customWidth="1"/>
    <col min="13100" max="13100" width="4.875" customWidth="1"/>
    <col min="13101" max="13123" width="2.375" customWidth="1"/>
    <col min="13286" max="13286" width="2.125" customWidth="1"/>
    <col min="13287" max="13334" width="2.375" customWidth="1"/>
    <col min="13335" max="13335" width="2.25" customWidth="1"/>
    <col min="13336" max="13336" width="2.375" customWidth="1"/>
    <col min="13337" max="13338" width="1.75" customWidth="1"/>
    <col min="13339" max="13346" width="2.375" customWidth="1"/>
    <col min="13347" max="13348" width="2.875" customWidth="1"/>
    <col min="13349" max="13355" width="2.375" customWidth="1"/>
    <col min="13356" max="13356" width="4.875" customWidth="1"/>
    <col min="13357" max="13379" width="2.375" customWidth="1"/>
    <col min="13542" max="13542" width="2.125" customWidth="1"/>
    <col min="13543" max="13590" width="2.375" customWidth="1"/>
    <col min="13591" max="13591" width="2.25" customWidth="1"/>
    <col min="13592" max="13592" width="2.375" customWidth="1"/>
    <col min="13593" max="13594" width="1.75" customWidth="1"/>
    <col min="13595" max="13602" width="2.375" customWidth="1"/>
    <col min="13603" max="13604" width="2.875" customWidth="1"/>
    <col min="13605" max="13611" width="2.375" customWidth="1"/>
    <col min="13612" max="13612" width="4.875" customWidth="1"/>
    <col min="13613" max="13635" width="2.375" customWidth="1"/>
    <col min="13798" max="13798" width="2.125" customWidth="1"/>
    <col min="13799" max="13846" width="2.375" customWidth="1"/>
    <col min="13847" max="13847" width="2.25" customWidth="1"/>
    <col min="13848" max="13848" width="2.375" customWidth="1"/>
    <col min="13849" max="13850" width="1.75" customWidth="1"/>
    <col min="13851" max="13858" width="2.375" customWidth="1"/>
    <col min="13859" max="13860" width="2.875" customWidth="1"/>
    <col min="13861" max="13867" width="2.375" customWidth="1"/>
    <col min="13868" max="13868" width="4.875" customWidth="1"/>
    <col min="13869" max="13891" width="2.375" customWidth="1"/>
    <col min="14054" max="14054" width="2.125" customWidth="1"/>
    <col min="14055" max="14102" width="2.375" customWidth="1"/>
    <col min="14103" max="14103" width="2.25" customWidth="1"/>
    <col min="14104" max="14104" width="2.375" customWidth="1"/>
    <col min="14105" max="14106" width="1.75" customWidth="1"/>
    <col min="14107" max="14114" width="2.375" customWidth="1"/>
    <col min="14115" max="14116" width="2.875" customWidth="1"/>
    <col min="14117" max="14123" width="2.375" customWidth="1"/>
    <col min="14124" max="14124" width="4.875" customWidth="1"/>
    <col min="14125" max="14147" width="2.375" customWidth="1"/>
    <col min="14310" max="14310" width="2.125" customWidth="1"/>
    <col min="14311" max="14358" width="2.375" customWidth="1"/>
    <col min="14359" max="14359" width="2.25" customWidth="1"/>
    <col min="14360" max="14360" width="2.375" customWidth="1"/>
    <col min="14361" max="14362" width="1.75" customWidth="1"/>
    <col min="14363" max="14370" width="2.375" customWidth="1"/>
    <col min="14371" max="14372" width="2.875" customWidth="1"/>
    <col min="14373" max="14379" width="2.375" customWidth="1"/>
    <col min="14380" max="14380" width="4.875" customWidth="1"/>
    <col min="14381" max="14403" width="2.375" customWidth="1"/>
    <col min="14566" max="14566" width="2.125" customWidth="1"/>
    <col min="14567" max="14614" width="2.375" customWidth="1"/>
    <col min="14615" max="14615" width="2.25" customWidth="1"/>
    <col min="14616" max="14616" width="2.375" customWidth="1"/>
    <col min="14617" max="14618" width="1.75" customWidth="1"/>
    <col min="14619" max="14626" width="2.375" customWidth="1"/>
    <col min="14627" max="14628" width="2.875" customWidth="1"/>
    <col min="14629" max="14635" width="2.375" customWidth="1"/>
    <col min="14636" max="14636" width="4.875" customWidth="1"/>
    <col min="14637" max="14659" width="2.375" customWidth="1"/>
    <col min="14822" max="14822" width="2.125" customWidth="1"/>
    <col min="14823" max="14870" width="2.375" customWidth="1"/>
    <col min="14871" max="14871" width="2.25" customWidth="1"/>
    <col min="14872" max="14872" width="2.375" customWidth="1"/>
    <col min="14873" max="14874" width="1.75" customWidth="1"/>
    <col min="14875" max="14882" width="2.375" customWidth="1"/>
    <col min="14883" max="14884" width="2.875" customWidth="1"/>
    <col min="14885" max="14891" width="2.375" customWidth="1"/>
    <col min="14892" max="14892" width="4.875" customWidth="1"/>
    <col min="14893" max="14915" width="2.375" customWidth="1"/>
    <col min="15078" max="15078" width="2.125" customWidth="1"/>
    <col min="15079" max="15126" width="2.375" customWidth="1"/>
    <col min="15127" max="15127" width="2.25" customWidth="1"/>
    <col min="15128" max="15128" width="2.375" customWidth="1"/>
    <col min="15129" max="15130" width="1.75" customWidth="1"/>
    <col min="15131" max="15138" width="2.375" customWidth="1"/>
    <col min="15139" max="15140" width="2.875" customWidth="1"/>
    <col min="15141" max="15147" width="2.375" customWidth="1"/>
    <col min="15148" max="15148" width="4.875" customWidth="1"/>
    <col min="15149" max="15171" width="2.375" customWidth="1"/>
    <col min="15334" max="15334" width="2.125" customWidth="1"/>
    <col min="15335" max="15382" width="2.375" customWidth="1"/>
    <col min="15383" max="15383" width="2.25" customWidth="1"/>
    <col min="15384" max="15384" width="2.375" customWidth="1"/>
    <col min="15385" max="15386" width="1.75" customWidth="1"/>
    <col min="15387" max="15394" width="2.375" customWidth="1"/>
    <col min="15395" max="15396" width="2.875" customWidth="1"/>
    <col min="15397" max="15403" width="2.375" customWidth="1"/>
    <col min="15404" max="15404" width="4.875" customWidth="1"/>
    <col min="15405" max="15427" width="2.375" customWidth="1"/>
    <col min="15590" max="15590" width="2.125" customWidth="1"/>
    <col min="15591" max="15638" width="2.375" customWidth="1"/>
    <col min="15639" max="15639" width="2.25" customWidth="1"/>
    <col min="15640" max="15640" width="2.375" customWidth="1"/>
    <col min="15641" max="15642" width="1.75" customWidth="1"/>
    <col min="15643" max="15650" width="2.375" customWidth="1"/>
    <col min="15651" max="15652" width="2.875" customWidth="1"/>
    <col min="15653" max="15659" width="2.375" customWidth="1"/>
    <col min="15660" max="15660" width="4.875" customWidth="1"/>
    <col min="15661" max="15683" width="2.375" customWidth="1"/>
    <col min="15846" max="15846" width="2.125" customWidth="1"/>
    <col min="15847" max="15894" width="2.375" customWidth="1"/>
    <col min="15895" max="15895" width="2.25" customWidth="1"/>
    <col min="15896" max="15896" width="2.375" customWidth="1"/>
    <col min="15897" max="15898" width="1.75" customWidth="1"/>
    <col min="15899" max="15906" width="2.375" customWidth="1"/>
    <col min="15907" max="15908" width="2.875" customWidth="1"/>
    <col min="15909" max="15915" width="2.375" customWidth="1"/>
    <col min="15916" max="15916" width="4.875" customWidth="1"/>
    <col min="15917" max="15939" width="2.375" customWidth="1"/>
    <col min="16102" max="16102" width="2.125" customWidth="1"/>
    <col min="16103" max="16150" width="2.375" customWidth="1"/>
    <col min="16151" max="16151" width="2.25" customWidth="1"/>
    <col min="16152" max="16152" width="2.375" customWidth="1"/>
    <col min="16153" max="16154" width="1.75" customWidth="1"/>
    <col min="16155" max="16162" width="2.375" customWidth="1"/>
    <col min="16163" max="16164" width="2.875" customWidth="1"/>
    <col min="16165" max="16171" width="2.375" customWidth="1"/>
    <col min="16172" max="16172" width="4.875" customWidth="1"/>
    <col min="16173" max="16195" width="2.375" customWidth="1"/>
  </cols>
  <sheetData>
    <row r="1" spans="2:92" s="147" customFormat="1" ht="34.5" customHeight="1" thickTop="1">
      <c r="B1" s="148"/>
      <c r="C1" s="149"/>
      <c r="D1" s="150"/>
      <c r="E1" s="150"/>
      <c r="F1" s="546" t="s">
        <v>151</v>
      </c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548" t="s">
        <v>152</v>
      </c>
      <c r="AK1" s="549"/>
      <c r="AL1" s="549"/>
      <c r="AM1" s="549"/>
      <c r="AN1" s="549"/>
      <c r="AO1" s="549"/>
      <c r="AP1" s="549"/>
      <c r="AQ1" s="549"/>
      <c r="AR1" s="549"/>
      <c r="AS1" s="549"/>
      <c r="AT1" s="549"/>
      <c r="AU1" s="549"/>
      <c r="AV1" s="549"/>
      <c r="AW1" s="550"/>
      <c r="AX1" s="151"/>
      <c r="AY1" s="151"/>
      <c r="AZ1" s="151"/>
      <c r="BA1" s="151"/>
      <c r="BB1" s="151"/>
      <c r="BC1" s="151"/>
      <c r="BD1" s="551"/>
      <c r="BE1" s="552"/>
      <c r="BF1" s="552"/>
      <c r="BG1" s="552"/>
      <c r="BH1" s="552"/>
      <c r="BI1" s="552"/>
      <c r="BJ1" s="552"/>
      <c r="BK1" s="552"/>
      <c r="BL1" s="552"/>
      <c r="BM1" s="552"/>
      <c r="BN1" s="552"/>
      <c r="BO1" s="552"/>
      <c r="BP1" s="552"/>
      <c r="BQ1" s="552"/>
      <c r="BR1" s="552"/>
      <c r="BS1" s="552"/>
      <c r="BT1" s="552"/>
      <c r="BU1" s="552"/>
      <c r="BV1" s="552"/>
      <c r="BW1" s="552"/>
      <c r="BX1" s="552"/>
      <c r="BY1" s="552"/>
      <c r="BZ1" s="552"/>
      <c r="CA1" s="552"/>
      <c r="CB1" s="552"/>
      <c r="CC1" s="552"/>
      <c r="CD1" s="553"/>
      <c r="CE1" s="553"/>
      <c r="CF1" s="553"/>
      <c r="CG1" s="553"/>
      <c r="CH1" s="553"/>
      <c r="CI1" s="553"/>
      <c r="CJ1" s="553"/>
      <c r="CK1" s="553"/>
      <c r="CL1" s="553"/>
      <c r="CM1" s="553"/>
    </row>
    <row r="2" spans="2:92" s="147" customFormat="1" ht="36.75" customHeight="1">
      <c r="B2" s="151"/>
      <c r="C2" s="151"/>
      <c r="D2" s="151"/>
      <c r="E2" s="152"/>
      <c r="F2" s="554" t="s">
        <v>347</v>
      </c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556" t="s">
        <v>153</v>
      </c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8"/>
      <c r="AX2" s="151"/>
      <c r="AY2" s="151"/>
      <c r="AZ2" s="151"/>
      <c r="BA2" s="151"/>
      <c r="BB2" s="151"/>
      <c r="BC2" s="151"/>
      <c r="BD2" s="559" t="s">
        <v>154</v>
      </c>
      <c r="BE2" s="560"/>
      <c r="BF2" s="560"/>
      <c r="BG2" s="560"/>
      <c r="BH2" s="560"/>
      <c r="BI2" s="560"/>
      <c r="BJ2" s="560"/>
      <c r="BK2" s="560"/>
      <c r="BL2" s="560"/>
      <c r="BM2" s="560"/>
      <c r="BN2" s="560"/>
      <c r="BO2" s="560"/>
      <c r="BP2" s="560"/>
      <c r="BQ2" s="560"/>
      <c r="BR2" s="560"/>
      <c r="BS2" s="560"/>
      <c r="BT2" s="560"/>
      <c r="BU2" s="560"/>
      <c r="BV2" s="560"/>
      <c r="BW2" s="560"/>
      <c r="BX2" s="560"/>
      <c r="BY2" s="560"/>
      <c r="BZ2" s="560"/>
      <c r="CA2" s="153"/>
      <c r="CB2" s="153"/>
      <c r="CC2" s="153"/>
    </row>
    <row r="3" spans="2:92" s="147" customFormat="1" ht="29.25" customHeight="1" thickBot="1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564" t="s">
        <v>155</v>
      </c>
      <c r="AK3" s="565"/>
      <c r="AL3" s="565"/>
      <c r="AM3" s="565"/>
      <c r="AN3" s="565"/>
      <c r="AO3" s="565"/>
      <c r="AP3" s="565"/>
      <c r="AQ3" s="565"/>
      <c r="AR3" s="565"/>
      <c r="AS3" s="565"/>
      <c r="AT3" s="565"/>
      <c r="AU3" s="565"/>
      <c r="AV3" s="565"/>
      <c r="AW3" s="566"/>
      <c r="AX3" s="151"/>
      <c r="AY3" s="151"/>
      <c r="AZ3" s="151"/>
      <c r="BA3" s="151"/>
      <c r="BB3" s="151"/>
      <c r="BC3" s="151"/>
      <c r="BD3" s="559" t="s">
        <v>253</v>
      </c>
      <c r="BE3" s="560"/>
      <c r="BF3" s="560"/>
      <c r="BG3" s="560"/>
      <c r="BH3" s="560"/>
      <c r="BI3" s="560"/>
      <c r="BJ3" s="560"/>
      <c r="BK3" s="560"/>
      <c r="BL3" s="560"/>
      <c r="BM3" s="560"/>
      <c r="BN3" s="560"/>
      <c r="BO3" s="560"/>
      <c r="BP3" s="560"/>
      <c r="BQ3" s="560"/>
      <c r="BR3" s="560"/>
      <c r="BS3" s="560"/>
      <c r="BT3" s="560"/>
      <c r="BU3" s="560"/>
      <c r="BV3" s="560"/>
      <c r="BW3" s="560"/>
      <c r="BX3" s="560"/>
      <c r="BY3" s="560"/>
      <c r="BZ3" s="560"/>
      <c r="CA3" s="153"/>
      <c r="CB3" s="153"/>
      <c r="CC3" s="153"/>
    </row>
    <row r="4" spans="2:92" s="147" customFormat="1" ht="29.25" customHeight="1" thickTop="1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4"/>
      <c r="AK4" s="155"/>
      <c r="AL4" s="155"/>
      <c r="AM4" s="155"/>
      <c r="AN4" s="155"/>
      <c r="AO4" s="155"/>
      <c r="AP4" s="155"/>
      <c r="AQ4" s="156"/>
      <c r="AR4" s="155"/>
      <c r="AS4" s="155"/>
      <c r="AT4" s="155"/>
      <c r="AU4" s="155"/>
      <c r="AV4" s="155"/>
      <c r="AW4" s="155"/>
      <c r="AX4" s="151"/>
      <c r="AY4" s="151"/>
      <c r="AZ4" s="151"/>
      <c r="BA4" s="151"/>
      <c r="BB4" s="151"/>
      <c r="BC4" s="151"/>
      <c r="BD4" s="157" t="s">
        <v>254</v>
      </c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3"/>
      <c r="CB4" s="153"/>
      <c r="CC4" s="153"/>
    </row>
    <row r="5" spans="2:92" s="147" customFormat="1" ht="29.25" customHeight="1" thickBot="1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6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7" t="s">
        <v>252</v>
      </c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3"/>
      <c r="CB5" s="153"/>
      <c r="CC5" s="153"/>
    </row>
    <row r="6" spans="2:92" s="147" customFormat="1" ht="29.25" customHeight="1"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567" t="s">
        <v>156</v>
      </c>
      <c r="AJ6" s="568"/>
      <c r="AK6" s="568"/>
      <c r="AL6" s="568"/>
      <c r="AM6" s="568"/>
      <c r="AN6" s="568"/>
      <c r="AO6" s="568"/>
      <c r="AP6" s="568"/>
      <c r="AQ6" s="568"/>
      <c r="AR6" s="568"/>
      <c r="AS6" s="568"/>
      <c r="AT6" s="568"/>
      <c r="AU6" s="568"/>
      <c r="AV6" s="568"/>
      <c r="AW6" s="568"/>
      <c r="AX6" s="569"/>
      <c r="AY6" s="151"/>
      <c r="AZ6" s="151"/>
      <c r="BA6" s="151"/>
      <c r="BB6" s="151"/>
      <c r="BC6" s="151"/>
      <c r="BD6" s="559" t="s">
        <v>255</v>
      </c>
      <c r="BE6" s="560"/>
      <c r="BF6" s="560"/>
      <c r="BG6" s="560"/>
      <c r="BH6" s="560"/>
      <c r="BI6" s="560"/>
      <c r="BJ6" s="560"/>
      <c r="BK6" s="560"/>
      <c r="BL6" s="560"/>
      <c r="BM6" s="560"/>
      <c r="BN6" s="560"/>
      <c r="BO6" s="560"/>
      <c r="BP6" s="560"/>
      <c r="BQ6" s="560"/>
      <c r="BR6" s="560"/>
      <c r="BS6" s="560"/>
      <c r="BT6" s="560"/>
      <c r="BU6" s="560"/>
      <c r="BV6" s="560"/>
      <c r="BW6" s="560"/>
      <c r="BX6" s="560"/>
      <c r="BY6" s="560"/>
      <c r="BZ6" s="560"/>
      <c r="CA6" s="153"/>
      <c r="CB6" s="153"/>
      <c r="CC6" s="153"/>
    </row>
    <row r="7" spans="2:92" s="147" customFormat="1" ht="29.25" customHeight="1"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538" t="s">
        <v>250</v>
      </c>
      <c r="AJ7" s="539"/>
      <c r="AK7" s="539"/>
      <c r="AL7" s="539"/>
      <c r="AM7" s="539"/>
      <c r="AN7" s="539"/>
      <c r="AO7" s="539"/>
      <c r="AP7" s="539"/>
      <c r="AQ7" s="539"/>
      <c r="AR7" s="539"/>
      <c r="AS7" s="539"/>
      <c r="AT7" s="539"/>
      <c r="AU7" s="539"/>
      <c r="AV7" s="539"/>
      <c r="AW7" s="539"/>
      <c r="AX7" s="540"/>
      <c r="AY7" s="156"/>
      <c r="AZ7" s="148"/>
      <c r="BA7" s="151"/>
      <c r="BB7" s="151"/>
      <c r="BC7" s="151"/>
      <c r="BD7" s="559" t="s">
        <v>256</v>
      </c>
      <c r="BE7" s="560"/>
      <c r="BF7" s="560"/>
      <c r="BG7" s="560"/>
      <c r="BH7" s="560"/>
      <c r="BI7" s="560"/>
      <c r="BJ7" s="560"/>
      <c r="BK7" s="560"/>
      <c r="BL7" s="560"/>
      <c r="BM7" s="560"/>
      <c r="BN7" s="560"/>
      <c r="BO7" s="560"/>
      <c r="BP7" s="560"/>
      <c r="BQ7" s="560"/>
      <c r="BR7" s="560"/>
      <c r="BS7" s="560"/>
      <c r="BT7" s="560"/>
      <c r="BU7" s="560"/>
      <c r="BV7" s="560"/>
      <c r="BW7" s="560"/>
      <c r="BX7" s="560"/>
      <c r="BY7" s="560"/>
      <c r="BZ7" s="560"/>
      <c r="CA7" s="153"/>
      <c r="CB7" s="153"/>
      <c r="CC7" s="153"/>
    </row>
    <row r="8" spans="2:92" s="160" customFormat="1" ht="29.25" customHeight="1" thickBot="1"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2"/>
      <c r="AI8" s="541" t="s">
        <v>251</v>
      </c>
      <c r="AJ8" s="542"/>
      <c r="AK8" s="542"/>
      <c r="AL8" s="542"/>
      <c r="AM8" s="542"/>
      <c r="AN8" s="542"/>
      <c r="AO8" s="542"/>
      <c r="AP8" s="542"/>
      <c r="AQ8" s="542"/>
      <c r="AR8" s="542"/>
      <c r="AS8" s="542"/>
      <c r="AT8" s="542"/>
      <c r="AU8" s="542"/>
      <c r="AV8" s="542"/>
      <c r="AW8" s="542"/>
      <c r="AX8" s="543"/>
      <c r="AY8" s="162"/>
      <c r="AZ8" s="162"/>
      <c r="BA8" s="161"/>
      <c r="BB8" s="161"/>
      <c r="BC8" s="161"/>
      <c r="BD8" s="559" t="s">
        <v>257</v>
      </c>
      <c r="BE8" s="560"/>
      <c r="BF8" s="560"/>
      <c r="BG8" s="560"/>
      <c r="BH8" s="560"/>
      <c r="BI8" s="560"/>
      <c r="BJ8" s="560"/>
      <c r="BK8" s="560"/>
      <c r="BL8" s="560"/>
      <c r="BM8" s="560"/>
      <c r="BN8" s="560"/>
      <c r="BO8" s="560"/>
      <c r="BP8" s="560"/>
      <c r="BQ8" s="560"/>
      <c r="BR8" s="560"/>
      <c r="BS8" s="560"/>
      <c r="BT8" s="560"/>
      <c r="BU8" s="560"/>
      <c r="BV8" s="560"/>
      <c r="BW8" s="560"/>
      <c r="BX8" s="560"/>
      <c r="BY8" s="560"/>
      <c r="BZ8" s="560"/>
      <c r="CA8" s="153"/>
      <c r="CB8" s="153"/>
      <c r="CC8" s="153"/>
      <c r="CD8" s="163"/>
      <c r="CE8" s="163"/>
      <c r="CF8" s="163"/>
      <c r="CG8" s="163"/>
      <c r="CH8" s="163"/>
      <c r="CI8" s="163"/>
      <c r="CJ8" s="163"/>
      <c r="CK8" s="163"/>
      <c r="CL8" s="163"/>
      <c r="CM8" s="163"/>
    </row>
    <row r="9" spans="2:92" s="147" customFormat="1" ht="18" customHeight="1" thickBot="1">
      <c r="B9" s="151"/>
      <c r="C9" s="151"/>
      <c r="D9" s="151"/>
      <c r="E9" s="151"/>
      <c r="F9" s="148"/>
      <c r="G9" s="148"/>
      <c r="H9" s="148"/>
      <c r="I9" s="148"/>
      <c r="J9" s="148"/>
      <c r="K9" s="151"/>
      <c r="L9" s="151"/>
      <c r="M9" s="276"/>
      <c r="N9" s="276"/>
      <c r="O9" s="276"/>
      <c r="P9" s="276"/>
      <c r="Q9" s="276"/>
      <c r="R9" s="276"/>
      <c r="S9" s="276"/>
      <c r="T9" s="276"/>
      <c r="U9" s="276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5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6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7"/>
      <c r="CE9" s="168"/>
      <c r="CF9" s="168"/>
      <c r="CG9" s="168"/>
      <c r="CH9" s="168"/>
      <c r="CI9" s="168"/>
      <c r="CJ9" s="168"/>
      <c r="CK9" s="168"/>
      <c r="CL9" s="168"/>
      <c r="CM9" s="168"/>
    </row>
    <row r="10" spans="2:92" s="147" customFormat="1" ht="18" customHeight="1" thickBot="1">
      <c r="B10" s="151"/>
      <c r="C10" s="151"/>
      <c r="D10" s="151"/>
      <c r="E10" s="151"/>
      <c r="F10" s="171"/>
      <c r="G10" s="170"/>
      <c r="H10" s="170"/>
      <c r="I10" s="170"/>
      <c r="J10" s="170"/>
      <c r="K10" s="170"/>
      <c r="L10" s="170"/>
      <c r="M10" s="148"/>
      <c r="N10" s="148"/>
      <c r="O10" s="148"/>
      <c r="P10" s="148"/>
      <c r="Q10" s="165"/>
      <c r="R10" s="148"/>
      <c r="S10" s="148"/>
      <c r="T10" s="148"/>
      <c r="U10" s="148"/>
      <c r="V10" s="148"/>
      <c r="W10" s="148"/>
      <c r="X10" s="148"/>
      <c r="Y10" s="148"/>
      <c r="Z10" s="148"/>
      <c r="AA10" s="169"/>
      <c r="AB10" s="148"/>
      <c r="AC10" s="148"/>
      <c r="AD10" s="148"/>
      <c r="AE10" s="148"/>
      <c r="AF10" s="148"/>
      <c r="AG10" s="170"/>
      <c r="AH10" s="148"/>
      <c r="AI10" s="148"/>
      <c r="AJ10" s="148"/>
      <c r="AK10" s="148"/>
      <c r="AL10" s="148"/>
      <c r="AM10" s="148"/>
      <c r="AN10" s="148"/>
      <c r="AO10" s="148"/>
      <c r="AP10" s="148"/>
      <c r="AQ10" s="170"/>
      <c r="AR10" s="148"/>
      <c r="AS10" s="148"/>
      <c r="AT10" s="148"/>
      <c r="AU10" s="148"/>
      <c r="AV10" s="169"/>
      <c r="AW10" s="148"/>
      <c r="AX10" s="148"/>
      <c r="AY10" s="148"/>
      <c r="AZ10" s="148"/>
      <c r="BA10" s="148"/>
      <c r="BB10" s="148"/>
      <c r="BC10" s="148"/>
      <c r="BD10" s="148"/>
      <c r="BE10" s="170"/>
      <c r="BF10" s="148"/>
      <c r="BG10" s="148"/>
      <c r="BH10" s="148"/>
      <c r="BI10" s="148"/>
      <c r="BJ10" s="148"/>
      <c r="BK10" s="171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51"/>
      <c r="BW10" s="151"/>
      <c r="BX10" s="151"/>
      <c r="BY10" s="151"/>
      <c r="BZ10" s="151"/>
      <c r="CA10" s="151"/>
      <c r="CB10" s="151"/>
      <c r="CC10" s="151"/>
      <c r="CD10" s="168"/>
      <c r="CE10" s="172"/>
      <c r="CF10" s="168"/>
      <c r="CG10" s="168"/>
      <c r="CH10" s="168"/>
      <c r="CI10" s="168"/>
      <c r="CJ10" s="168"/>
      <c r="CK10" s="168"/>
      <c r="CL10" s="168"/>
      <c r="CM10" s="168"/>
    </row>
    <row r="11" spans="2:92" s="160" customFormat="1" ht="24.75" customHeight="1">
      <c r="B11" s="570" t="s">
        <v>157</v>
      </c>
      <c r="C11" s="571"/>
      <c r="D11" s="571"/>
      <c r="E11" s="571"/>
      <c r="F11" s="571"/>
      <c r="G11" s="571"/>
      <c r="H11" s="571"/>
      <c r="I11" s="572"/>
      <c r="J11" s="274"/>
      <c r="K11" s="274"/>
      <c r="L11" s="274"/>
      <c r="M11" s="570" t="s">
        <v>158</v>
      </c>
      <c r="N11" s="578"/>
      <c r="O11" s="578"/>
      <c r="P11" s="578"/>
      <c r="Q11" s="578"/>
      <c r="R11" s="578"/>
      <c r="S11" s="578"/>
      <c r="T11" s="579"/>
      <c r="U11" s="277"/>
      <c r="V11" s="162"/>
      <c r="W11" s="584" t="s">
        <v>159</v>
      </c>
      <c r="X11" s="585"/>
      <c r="Y11" s="585"/>
      <c r="Z11" s="585"/>
      <c r="AA11" s="585"/>
      <c r="AB11" s="585"/>
      <c r="AC11" s="585"/>
      <c r="AD11" s="586"/>
      <c r="AE11" s="288"/>
      <c r="AF11" s="288"/>
      <c r="AG11" s="288"/>
      <c r="AH11" s="288"/>
      <c r="AI11" s="288"/>
      <c r="AJ11" s="288"/>
      <c r="AK11" s="288"/>
      <c r="AL11" s="288"/>
      <c r="AM11" s="342"/>
      <c r="AN11" s="342"/>
      <c r="AO11" s="342"/>
      <c r="AP11" s="342"/>
      <c r="AQ11" s="342"/>
      <c r="AR11" s="584" t="s">
        <v>187</v>
      </c>
      <c r="AS11" s="585"/>
      <c r="AT11" s="585"/>
      <c r="AU11" s="585"/>
      <c r="AV11" s="585"/>
      <c r="AW11" s="585"/>
      <c r="AX11" s="585"/>
      <c r="AY11" s="586"/>
      <c r="AZ11" s="162"/>
      <c r="BA11" s="162"/>
      <c r="BB11" s="162"/>
      <c r="BC11" s="162"/>
      <c r="BD11" s="162"/>
      <c r="BE11" s="162"/>
      <c r="BF11" s="162"/>
      <c r="BG11" s="570" t="s">
        <v>160</v>
      </c>
      <c r="BH11" s="578"/>
      <c r="BI11" s="578"/>
      <c r="BJ11" s="578"/>
      <c r="BK11" s="578"/>
      <c r="BL11" s="578"/>
      <c r="BM11" s="578"/>
      <c r="BN11" s="579"/>
      <c r="BO11" s="174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1"/>
      <c r="CA11" s="570" t="s">
        <v>176</v>
      </c>
      <c r="CB11" s="578"/>
      <c r="CC11" s="578"/>
      <c r="CD11" s="578"/>
      <c r="CE11" s="578"/>
      <c r="CF11" s="578"/>
      <c r="CG11" s="578"/>
      <c r="CH11" s="579"/>
      <c r="CI11" s="161"/>
      <c r="CJ11" s="163"/>
      <c r="CK11" s="163"/>
      <c r="CL11" s="163"/>
      <c r="CM11" s="163"/>
    </row>
    <row r="12" spans="2:92" s="160" customFormat="1" ht="22.5" customHeight="1">
      <c r="B12" s="573" t="s">
        <v>162</v>
      </c>
      <c r="C12" s="574"/>
      <c r="D12" s="574"/>
      <c r="E12" s="574"/>
      <c r="F12" s="574"/>
      <c r="G12" s="574"/>
      <c r="H12" s="574"/>
      <c r="I12" s="575"/>
      <c r="J12" s="274"/>
      <c r="K12" s="274"/>
      <c r="L12" s="274"/>
      <c r="M12" s="573" t="s">
        <v>153</v>
      </c>
      <c r="N12" s="544"/>
      <c r="O12" s="544"/>
      <c r="P12" s="544"/>
      <c r="Q12" s="544"/>
      <c r="R12" s="544"/>
      <c r="S12" s="544"/>
      <c r="T12" s="583"/>
      <c r="U12" s="277"/>
      <c r="V12" s="162"/>
      <c r="W12" s="580" t="s">
        <v>163</v>
      </c>
      <c r="X12" s="581"/>
      <c r="Y12" s="581"/>
      <c r="Z12" s="581"/>
      <c r="AA12" s="581"/>
      <c r="AB12" s="581"/>
      <c r="AC12" s="581"/>
      <c r="AD12" s="582"/>
      <c r="AE12" s="288"/>
      <c r="AF12" s="288"/>
      <c r="AG12" s="288"/>
      <c r="AH12" s="288"/>
      <c r="AI12" s="288"/>
      <c r="AJ12" s="288"/>
      <c r="AK12" s="288"/>
      <c r="AL12" s="288"/>
      <c r="AM12" s="342"/>
      <c r="AN12" s="342"/>
      <c r="AO12" s="342"/>
      <c r="AP12" s="342"/>
      <c r="AQ12" s="342"/>
      <c r="AR12" s="580" t="s">
        <v>153</v>
      </c>
      <c r="AS12" s="587"/>
      <c r="AT12" s="587"/>
      <c r="AU12" s="587"/>
      <c r="AV12" s="587"/>
      <c r="AW12" s="587"/>
      <c r="AX12" s="587"/>
      <c r="AY12" s="588"/>
      <c r="AZ12" s="162"/>
      <c r="BA12" s="162"/>
      <c r="BB12" s="162"/>
      <c r="BC12" s="162"/>
      <c r="BD12" s="162"/>
      <c r="BE12" s="162"/>
      <c r="BF12" s="162"/>
      <c r="BG12" s="573" t="s">
        <v>153</v>
      </c>
      <c r="BH12" s="544"/>
      <c r="BI12" s="544"/>
      <c r="BJ12" s="544"/>
      <c r="BK12" s="544"/>
      <c r="BL12" s="544"/>
      <c r="BM12" s="544"/>
      <c r="BN12" s="583"/>
      <c r="BO12" s="174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573" t="s">
        <v>178</v>
      </c>
      <c r="CB12" s="544"/>
      <c r="CC12" s="544"/>
      <c r="CD12" s="544"/>
      <c r="CE12" s="544"/>
      <c r="CF12" s="544"/>
      <c r="CG12" s="544"/>
      <c r="CH12" s="583"/>
      <c r="CI12" s="161"/>
      <c r="CJ12" s="163"/>
      <c r="CK12" s="163"/>
      <c r="CL12" s="163"/>
      <c r="CM12" s="163"/>
    </row>
    <row r="13" spans="2:92" s="160" customFormat="1" ht="22.5" customHeight="1" thickBot="1">
      <c r="B13" s="561">
        <v>5215</v>
      </c>
      <c r="C13" s="576"/>
      <c r="D13" s="576"/>
      <c r="E13" s="576"/>
      <c r="F13" s="576"/>
      <c r="G13" s="576"/>
      <c r="H13" s="576"/>
      <c r="I13" s="577"/>
      <c r="J13" s="274"/>
      <c r="K13" s="274"/>
      <c r="L13" s="274"/>
      <c r="M13" s="561" t="s">
        <v>165</v>
      </c>
      <c r="N13" s="562"/>
      <c r="O13" s="562"/>
      <c r="P13" s="562"/>
      <c r="Q13" s="562"/>
      <c r="R13" s="562"/>
      <c r="S13" s="562"/>
      <c r="T13" s="563"/>
      <c r="U13" s="277"/>
      <c r="V13" s="162"/>
      <c r="W13" s="541">
        <v>3665</v>
      </c>
      <c r="X13" s="542"/>
      <c r="Y13" s="542"/>
      <c r="Z13" s="542"/>
      <c r="AA13" s="542"/>
      <c r="AB13" s="542"/>
      <c r="AC13" s="542"/>
      <c r="AD13" s="543"/>
      <c r="AE13" s="288"/>
      <c r="AF13" s="288"/>
      <c r="AG13" s="288"/>
      <c r="AH13" s="288"/>
      <c r="AI13" s="288"/>
      <c r="AJ13" s="288"/>
      <c r="AK13" s="288"/>
      <c r="AL13" s="288"/>
      <c r="AM13" s="342"/>
      <c r="AN13" s="342"/>
      <c r="AO13" s="342"/>
      <c r="AP13" s="342"/>
      <c r="AQ13" s="342"/>
      <c r="AR13" s="541" t="s">
        <v>198</v>
      </c>
      <c r="AS13" s="542"/>
      <c r="AT13" s="542"/>
      <c r="AU13" s="542"/>
      <c r="AV13" s="542"/>
      <c r="AW13" s="542"/>
      <c r="AX13" s="542"/>
      <c r="AY13" s="543"/>
      <c r="AZ13" s="162"/>
      <c r="BA13" s="162"/>
      <c r="BB13" s="162"/>
      <c r="BC13" s="162"/>
      <c r="BD13" s="162"/>
      <c r="BE13" s="162"/>
      <c r="BF13" s="162"/>
      <c r="BG13" s="561" t="s">
        <v>166</v>
      </c>
      <c r="BH13" s="562"/>
      <c r="BI13" s="562"/>
      <c r="BJ13" s="562"/>
      <c r="BK13" s="562"/>
      <c r="BL13" s="562"/>
      <c r="BM13" s="562"/>
      <c r="BN13" s="563"/>
      <c r="BO13" s="174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1"/>
      <c r="CA13" s="561">
        <v>6306</v>
      </c>
      <c r="CB13" s="562"/>
      <c r="CC13" s="562"/>
      <c r="CD13" s="562"/>
      <c r="CE13" s="562"/>
      <c r="CF13" s="562"/>
      <c r="CG13" s="562"/>
      <c r="CH13" s="563"/>
      <c r="CI13" s="161"/>
      <c r="CJ13" s="163"/>
      <c r="CK13" s="163"/>
      <c r="CL13" s="163"/>
      <c r="CM13" s="163"/>
    </row>
    <row r="14" spans="2:92" s="147" customFormat="1" ht="20.25" customHeight="1" thickBot="1">
      <c r="B14" s="148"/>
      <c r="C14" s="148"/>
      <c r="D14" s="148"/>
      <c r="E14" s="148"/>
      <c r="F14" s="171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69"/>
      <c r="R14" s="164"/>
      <c r="S14" s="164"/>
      <c r="T14" s="164"/>
      <c r="U14" s="164"/>
      <c r="V14" s="148"/>
      <c r="W14" s="148"/>
      <c r="X14" s="148"/>
      <c r="Y14" s="148"/>
      <c r="Z14" s="148"/>
      <c r="AA14" s="171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64"/>
      <c r="AR14" s="164"/>
      <c r="AS14" s="164"/>
      <c r="AT14" s="164"/>
      <c r="AU14" s="175"/>
      <c r="AV14" s="171"/>
      <c r="AW14" s="148"/>
      <c r="AX14" s="148"/>
      <c r="AY14" s="148"/>
      <c r="AZ14" s="148"/>
      <c r="BA14" s="148"/>
      <c r="BB14" s="148"/>
      <c r="BC14" s="148"/>
      <c r="BD14" s="148"/>
      <c r="BE14" s="148"/>
      <c r="BF14" s="164"/>
      <c r="BG14" s="164"/>
      <c r="BH14" s="164"/>
      <c r="BI14" s="164"/>
      <c r="BJ14" s="175"/>
      <c r="BK14" s="165"/>
      <c r="BL14" s="164"/>
      <c r="BM14" s="164"/>
      <c r="BN14" s="164"/>
      <c r="BO14" s="164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64"/>
      <c r="CA14" s="164"/>
      <c r="CB14" s="164"/>
      <c r="CC14" s="164"/>
      <c r="CD14" s="164"/>
      <c r="CE14" s="169"/>
      <c r="CF14" s="164"/>
      <c r="CG14" s="164"/>
      <c r="CH14" s="164"/>
      <c r="CI14" s="164"/>
      <c r="CJ14" s="168"/>
      <c r="CK14" s="168"/>
      <c r="CL14" s="168"/>
      <c r="CM14" s="168"/>
    </row>
    <row r="15" spans="2:92" s="147" customFormat="1" ht="20.25" customHeight="1" thickBot="1">
      <c r="B15" s="148"/>
      <c r="C15" s="148"/>
      <c r="D15" s="148"/>
      <c r="E15" s="148"/>
      <c r="F15" s="169"/>
      <c r="G15" s="170"/>
      <c r="H15" s="170"/>
      <c r="I15" s="170"/>
      <c r="J15" s="177"/>
      <c r="K15" s="148"/>
      <c r="L15" s="148"/>
      <c r="M15" s="148"/>
      <c r="N15" s="148"/>
      <c r="O15" s="148"/>
      <c r="P15" s="148"/>
      <c r="Q15" s="165"/>
      <c r="R15" s="148"/>
      <c r="S15" s="148"/>
      <c r="T15" s="148"/>
      <c r="U15" s="177"/>
      <c r="V15" s="148"/>
      <c r="W15" s="148"/>
      <c r="X15" s="148"/>
      <c r="Y15" s="148"/>
      <c r="Z15" s="148"/>
      <c r="AA15" s="169"/>
      <c r="AB15" s="170"/>
      <c r="AC15" s="170"/>
      <c r="AD15" s="170"/>
      <c r="AE15" s="177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78"/>
      <c r="AQ15" s="148"/>
      <c r="AR15" s="148"/>
      <c r="AS15" s="148"/>
      <c r="AT15" s="148"/>
      <c r="AU15" s="148"/>
      <c r="AV15" s="165"/>
      <c r="AW15" s="148"/>
      <c r="AX15" s="148"/>
      <c r="AY15" s="148"/>
      <c r="AZ15" s="148"/>
      <c r="BA15" s="148"/>
      <c r="BB15" s="148"/>
      <c r="BC15" s="148"/>
      <c r="BD15" s="148"/>
      <c r="BE15" s="178"/>
      <c r="BF15" s="156"/>
      <c r="BG15" s="148"/>
      <c r="BH15" s="148"/>
      <c r="BI15" s="148"/>
      <c r="BJ15" s="148"/>
      <c r="BK15" s="170"/>
      <c r="BL15" s="148"/>
      <c r="BM15" s="148"/>
      <c r="BN15" s="148"/>
      <c r="BO15" s="148"/>
      <c r="BP15" s="165"/>
      <c r="BQ15" s="148"/>
      <c r="BR15" s="148"/>
      <c r="BS15" s="148"/>
      <c r="BT15" s="148"/>
      <c r="BU15" s="148"/>
      <c r="BV15" s="148"/>
      <c r="BW15" s="148"/>
      <c r="BX15" s="148"/>
      <c r="BY15" s="148"/>
      <c r="BZ15" s="169"/>
      <c r="CA15" s="148"/>
      <c r="CB15" s="148"/>
      <c r="CC15" s="148"/>
      <c r="CD15" s="148"/>
      <c r="CE15" s="148"/>
      <c r="CF15" s="148"/>
      <c r="CG15" s="148"/>
      <c r="CH15" s="148"/>
      <c r="CI15" s="148"/>
      <c r="CJ15" s="172"/>
      <c r="CK15" s="168"/>
      <c r="CL15" s="168"/>
      <c r="CM15" s="168"/>
    </row>
    <row r="16" spans="2:92" s="147" customFormat="1" ht="26.25" customHeight="1" thickBot="1">
      <c r="B16" s="570" t="s">
        <v>207</v>
      </c>
      <c r="C16" s="571"/>
      <c r="D16" s="571"/>
      <c r="E16" s="571"/>
      <c r="F16" s="571"/>
      <c r="G16" s="571"/>
      <c r="H16" s="571"/>
      <c r="I16" s="572"/>
      <c r="J16" s="180"/>
      <c r="K16" s="330"/>
      <c r="L16" s="330"/>
      <c r="M16" s="592" t="s">
        <v>170</v>
      </c>
      <c r="N16" s="593"/>
      <c r="O16" s="593"/>
      <c r="P16" s="593"/>
      <c r="Q16" s="593"/>
      <c r="R16" s="593"/>
      <c r="S16" s="593"/>
      <c r="T16" s="594"/>
      <c r="U16" s="180"/>
      <c r="V16" s="179"/>
      <c r="W16" s="570" t="s">
        <v>171</v>
      </c>
      <c r="X16" s="578"/>
      <c r="Y16" s="578"/>
      <c r="Z16" s="578"/>
      <c r="AA16" s="578"/>
      <c r="AB16" s="578"/>
      <c r="AC16" s="578"/>
      <c r="AD16" s="579"/>
      <c r="AE16" s="180"/>
      <c r="AF16" s="348"/>
      <c r="AG16" s="349"/>
      <c r="AH16" s="570" t="s">
        <v>348</v>
      </c>
      <c r="AI16" s="578"/>
      <c r="AJ16" s="578"/>
      <c r="AK16" s="578"/>
      <c r="AL16" s="578"/>
      <c r="AM16" s="578"/>
      <c r="AN16" s="578"/>
      <c r="AO16" s="579"/>
      <c r="AP16" s="338"/>
      <c r="AQ16" s="162"/>
      <c r="AR16" s="570" t="s">
        <v>172</v>
      </c>
      <c r="AS16" s="578"/>
      <c r="AT16" s="578"/>
      <c r="AU16" s="578"/>
      <c r="AV16" s="578"/>
      <c r="AW16" s="578"/>
      <c r="AX16" s="578"/>
      <c r="AY16" s="579"/>
      <c r="AZ16" s="162"/>
      <c r="BA16" s="162"/>
      <c r="BB16" s="570" t="s">
        <v>173</v>
      </c>
      <c r="BC16" s="571"/>
      <c r="BD16" s="571"/>
      <c r="BE16" s="571"/>
      <c r="BF16" s="571"/>
      <c r="BG16" s="571"/>
      <c r="BH16" s="571"/>
      <c r="BI16" s="572"/>
      <c r="BJ16" s="174"/>
      <c r="BK16" s="174"/>
      <c r="BL16" s="570" t="s">
        <v>174</v>
      </c>
      <c r="BM16" s="578"/>
      <c r="BN16" s="578"/>
      <c r="BO16" s="578"/>
      <c r="BP16" s="578"/>
      <c r="BQ16" s="578"/>
      <c r="BR16" s="578"/>
      <c r="BS16" s="579"/>
      <c r="BT16" s="173"/>
      <c r="BU16" s="161"/>
      <c r="BV16" s="570" t="s">
        <v>194</v>
      </c>
      <c r="BW16" s="578"/>
      <c r="BX16" s="578"/>
      <c r="BY16" s="578"/>
      <c r="BZ16" s="578"/>
      <c r="CA16" s="578"/>
      <c r="CB16" s="578"/>
      <c r="CC16" s="579"/>
      <c r="CD16" s="168"/>
      <c r="CE16" s="168"/>
      <c r="CF16" s="570" t="s">
        <v>195</v>
      </c>
      <c r="CG16" s="578"/>
      <c r="CH16" s="578"/>
      <c r="CI16" s="578"/>
      <c r="CJ16" s="578"/>
      <c r="CK16" s="578"/>
      <c r="CL16" s="578"/>
      <c r="CM16" s="579"/>
      <c r="CN16" s="181"/>
    </row>
    <row r="17" spans="2:92" s="147" customFormat="1" ht="26.25" customHeight="1">
      <c r="B17" s="573" t="s">
        <v>153</v>
      </c>
      <c r="C17" s="574"/>
      <c r="D17" s="574"/>
      <c r="E17" s="574"/>
      <c r="F17" s="574"/>
      <c r="G17" s="574"/>
      <c r="H17" s="574"/>
      <c r="I17" s="575"/>
      <c r="J17" s="180"/>
      <c r="K17" s="330"/>
      <c r="L17" s="330"/>
      <c r="M17" s="589" t="s">
        <v>177</v>
      </c>
      <c r="N17" s="590"/>
      <c r="O17" s="590"/>
      <c r="P17" s="590"/>
      <c r="Q17" s="590"/>
      <c r="R17" s="590"/>
      <c r="S17" s="590"/>
      <c r="T17" s="591"/>
      <c r="U17" s="331"/>
      <c r="V17" s="162"/>
      <c r="W17" s="573" t="s">
        <v>153</v>
      </c>
      <c r="X17" s="545"/>
      <c r="Y17" s="545"/>
      <c r="Z17" s="545"/>
      <c r="AA17" s="545"/>
      <c r="AB17" s="545"/>
      <c r="AC17" s="545"/>
      <c r="AD17" s="575"/>
      <c r="AE17" s="179"/>
      <c r="AF17" s="162"/>
      <c r="AG17" s="277"/>
      <c r="AH17" s="573" t="s">
        <v>350</v>
      </c>
      <c r="AI17" s="544"/>
      <c r="AJ17" s="544"/>
      <c r="AK17" s="544"/>
      <c r="AL17" s="544"/>
      <c r="AM17" s="544"/>
      <c r="AN17" s="544"/>
      <c r="AO17" s="583"/>
      <c r="AP17" s="338"/>
      <c r="AQ17" s="162"/>
      <c r="AR17" s="573" t="s">
        <v>153</v>
      </c>
      <c r="AS17" s="544"/>
      <c r="AT17" s="544"/>
      <c r="AU17" s="544"/>
      <c r="AV17" s="544"/>
      <c r="AW17" s="544"/>
      <c r="AX17" s="544"/>
      <c r="AY17" s="583"/>
      <c r="AZ17" s="162"/>
      <c r="BA17" s="162"/>
      <c r="BB17" s="573" t="s">
        <v>153</v>
      </c>
      <c r="BC17" s="574"/>
      <c r="BD17" s="574"/>
      <c r="BE17" s="574"/>
      <c r="BF17" s="574"/>
      <c r="BG17" s="574"/>
      <c r="BH17" s="574"/>
      <c r="BI17" s="575"/>
      <c r="BJ17" s="174"/>
      <c r="BK17" s="174"/>
      <c r="BL17" s="573" t="s">
        <v>153</v>
      </c>
      <c r="BM17" s="544"/>
      <c r="BN17" s="544"/>
      <c r="BO17" s="544"/>
      <c r="BP17" s="544"/>
      <c r="BQ17" s="544"/>
      <c r="BR17" s="544"/>
      <c r="BS17" s="583"/>
      <c r="BT17" s="297"/>
      <c r="BU17" s="162"/>
      <c r="BV17" s="573" t="s">
        <v>153</v>
      </c>
      <c r="BW17" s="544"/>
      <c r="BX17" s="544"/>
      <c r="BY17" s="544"/>
      <c r="BZ17" s="544"/>
      <c r="CA17" s="544"/>
      <c r="CB17" s="544"/>
      <c r="CC17" s="583"/>
      <c r="CD17" s="182"/>
      <c r="CE17" s="182"/>
      <c r="CF17" s="573" t="s">
        <v>153</v>
      </c>
      <c r="CG17" s="544"/>
      <c r="CH17" s="544"/>
      <c r="CI17" s="544"/>
      <c r="CJ17" s="544"/>
      <c r="CK17" s="544"/>
      <c r="CL17" s="544"/>
      <c r="CM17" s="583"/>
      <c r="CN17" s="332"/>
    </row>
    <row r="18" spans="2:92" s="147" customFormat="1" ht="26.25" customHeight="1" thickBot="1">
      <c r="B18" s="561" t="s">
        <v>218</v>
      </c>
      <c r="C18" s="576"/>
      <c r="D18" s="576"/>
      <c r="E18" s="576"/>
      <c r="F18" s="576"/>
      <c r="G18" s="576"/>
      <c r="H18" s="576"/>
      <c r="I18" s="577"/>
      <c r="J18" s="331"/>
      <c r="K18" s="330"/>
      <c r="L18" s="330"/>
      <c r="M18" s="595" t="s">
        <v>181</v>
      </c>
      <c r="N18" s="596"/>
      <c r="O18" s="596"/>
      <c r="P18" s="596"/>
      <c r="Q18" s="596"/>
      <c r="R18" s="596"/>
      <c r="S18" s="596"/>
      <c r="T18" s="597"/>
      <c r="U18" s="331"/>
      <c r="V18" s="162"/>
      <c r="W18" s="561" t="s">
        <v>182</v>
      </c>
      <c r="X18" s="576"/>
      <c r="Y18" s="576"/>
      <c r="Z18" s="576"/>
      <c r="AA18" s="576"/>
      <c r="AB18" s="576"/>
      <c r="AC18" s="576"/>
      <c r="AD18" s="577"/>
      <c r="AE18" s="179"/>
      <c r="AF18" s="162"/>
      <c r="AG18" s="277"/>
      <c r="AH18" s="561" t="s">
        <v>351</v>
      </c>
      <c r="AI18" s="562"/>
      <c r="AJ18" s="562"/>
      <c r="AK18" s="562"/>
      <c r="AL18" s="562"/>
      <c r="AM18" s="562"/>
      <c r="AN18" s="562"/>
      <c r="AO18" s="563"/>
      <c r="AP18" s="338"/>
      <c r="AQ18" s="162"/>
      <c r="AR18" s="561" t="s">
        <v>183</v>
      </c>
      <c r="AS18" s="562"/>
      <c r="AT18" s="562"/>
      <c r="AU18" s="562"/>
      <c r="AV18" s="562"/>
      <c r="AW18" s="562"/>
      <c r="AX18" s="562"/>
      <c r="AY18" s="563"/>
      <c r="AZ18" s="162"/>
      <c r="BA18" s="162"/>
      <c r="BB18" s="561" t="s">
        <v>184</v>
      </c>
      <c r="BC18" s="576"/>
      <c r="BD18" s="576"/>
      <c r="BE18" s="576"/>
      <c r="BF18" s="576"/>
      <c r="BG18" s="576"/>
      <c r="BH18" s="576"/>
      <c r="BI18" s="577"/>
      <c r="BJ18" s="174"/>
      <c r="BK18" s="174"/>
      <c r="BL18" s="561" t="s">
        <v>185</v>
      </c>
      <c r="BM18" s="562"/>
      <c r="BN18" s="562"/>
      <c r="BO18" s="562"/>
      <c r="BP18" s="562"/>
      <c r="BQ18" s="562"/>
      <c r="BR18" s="562"/>
      <c r="BS18" s="563"/>
      <c r="BT18" s="290"/>
      <c r="BU18" s="162"/>
      <c r="BV18" s="561" t="s">
        <v>205</v>
      </c>
      <c r="BW18" s="562"/>
      <c r="BX18" s="562"/>
      <c r="BY18" s="562"/>
      <c r="BZ18" s="562"/>
      <c r="CA18" s="562"/>
      <c r="CB18" s="562"/>
      <c r="CC18" s="563"/>
      <c r="CD18" s="168"/>
      <c r="CE18" s="168"/>
      <c r="CF18" s="561" t="s">
        <v>206</v>
      </c>
      <c r="CG18" s="562"/>
      <c r="CH18" s="562"/>
      <c r="CI18" s="562"/>
      <c r="CJ18" s="562"/>
      <c r="CK18" s="562"/>
      <c r="CL18" s="562"/>
      <c r="CM18" s="563"/>
      <c r="CN18" s="333"/>
    </row>
    <row r="19" spans="2:92" s="147" customFormat="1" ht="14.25" customHeight="1">
      <c r="B19" s="148"/>
      <c r="C19" s="148"/>
      <c r="D19" s="148"/>
      <c r="E19" s="148"/>
      <c r="F19" s="171"/>
      <c r="G19" s="148"/>
      <c r="H19" s="148"/>
      <c r="I19" s="148"/>
      <c r="J19" s="331"/>
      <c r="K19" s="330"/>
      <c r="L19" s="330"/>
      <c r="M19" s="277"/>
      <c r="N19" s="277"/>
      <c r="O19" s="277"/>
      <c r="P19" s="277"/>
      <c r="Q19" s="278"/>
      <c r="R19" s="277"/>
      <c r="S19" s="277"/>
      <c r="T19" s="277"/>
      <c r="U19" s="331"/>
      <c r="V19" s="162"/>
      <c r="W19" s="162"/>
      <c r="X19" s="162"/>
      <c r="Y19" s="162"/>
      <c r="Z19" s="162"/>
      <c r="AA19" s="183"/>
      <c r="AB19" s="162"/>
      <c r="AC19" s="162"/>
      <c r="AD19" s="162"/>
      <c r="AE19" s="179"/>
      <c r="AF19" s="162"/>
      <c r="AG19" s="277"/>
      <c r="AH19" s="162"/>
      <c r="AI19" s="162"/>
      <c r="AJ19" s="162"/>
      <c r="AK19" s="162"/>
      <c r="AL19" s="337"/>
      <c r="AM19" s="162"/>
      <c r="AN19" s="162"/>
      <c r="AO19" s="162"/>
      <c r="AP19" s="338"/>
      <c r="AQ19" s="162"/>
      <c r="AR19" s="162"/>
      <c r="AS19" s="162"/>
      <c r="AT19" s="162"/>
      <c r="AU19" s="162"/>
      <c r="AV19" s="183"/>
      <c r="AW19" s="162"/>
      <c r="AX19" s="162"/>
      <c r="AY19" s="162"/>
      <c r="AZ19" s="162"/>
      <c r="BA19" s="162"/>
      <c r="BB19" s="162"/>
      <c r="BC19" s="162"/>
      <c r="BD19" s="162"/>
      <c r="BE19" s="162"/>
      <c r="BF19" s="173"/>
      <c r="BG19" s="162"/>
      <c r="BH19" s="162"/>
      <c r="BI19" s="162"/>
      <c r="BJ19" s="162"/>
      <c r="BK19" s="162"/>
      <c r="BL19" s="162"/>
      <c r="BM19" s="162"/>
      <c r="BN19" s="162"/>
      <c r="BO19" s="162"/>
      <c r="BP19" s="183"/>
      <c r="BQ19" s="162"/>
      <c r="BR19" s="162"/>
      <c r="BS19" s="162"/>
      <c r="BT19" s="290"/>
      <c r="BU19" s="162"/>
      <c r="BV19" s="162"/>
      <c r="BW19" s="162"/>
      <c r="BX19" s="162"/>
      <c r="BY19" s="162"/>
      <c r="BZ19" s="183"/>
      <c r="CA19" s="162"/>
      <c r="CB19" s="162"/>
      <c r="CC19" s="162"/>
      <c r="CD19" s="168"/>
      <c r="CE19" s="168"/>
      <c r="CF19" s="162"/>
      <c r="CG19" s="162"/>
      <c r="CH19" s="162"/>
      <c r="CI19" s="162"/>
      <c r="CJ19" s="183"/>
      <c r="CK19" s="162"/>
      <c r="CL19" s="162"/>
      <c r="CM19" s="162"/>
      <c r="CN19" s="333"/>
    </row>
    <row r="20" spans="2:92" s="147" customFormat="1" ht="14.25" customHeight="1" thickBot="1">
      <c r="B20" s="148"/>
      <c r="C20" s="148"/>
      <c r="D20" s="148"/>
      <c r="E20" s="148"/>
      <c r="F20" s="165"/>
      <c r="G20" s="148"/>
      <c r="H20" s="148"/>
      <c r="I20" s="148"/>
      <c r="J20" s="331"/>
      <c r="K20" s="330"/>
      <c r="L20" s="330"/>
      <c r="M20" s="161"/>
      <c r="N20" s="161"/>
      <c r="O20" s="161"/>
      <c r="P20" s="161"/>
      <c r="Q20" s="275"/>
      <c r="R20" s="161"/>
      <c r="S20" s="161"/>
      <c r="T20" s="161"/>
      <c r="U20" s="331"/>
      <c r="V20" s="162"/>
      <c r="W20" s="161"/>
      <c r="X20" s="161"/>
      <c r="Y20" s="161"/>
      <c r="Z20" s="161"/>
      <c r="AA20" s="184"/>
      <c r="AB20" s="161"/>
      <c r="AC20" s="161"/>
      <c r="AD20" s="161"/>
      <c r="AE20" s="179"/>
      <c r="AF20" s="162"/>
      <c r="AG20" s="277"/>
      <c r="AH20" s="162"/>
      <c r="AI20" s="162"/>
      <c r="AJ20" s="162"/>
      <c r="AK20" s="162"/>
      <c r="AL20" s="344"/>
      <c r="AM20" s="162"/>
      <c r="AN20" s="162"/>
      <c r="AO20" s="162"/>
      <c r="AP20" s="338"/>
      <c r="AQ20" s="162"/>
      <c r="AR20" s="162"/>
      <c r="AS20" s="162"/>
      <c r="AT20" s="162"/>
      <c r="AU20" s="162"/>
      <c r="AV20" s="184"/>
      <c r="AW20" s="162"/>
      <c r="AX20" s="162"/>
      <c r="AY20" s="162"/>
      <c r="AZ20" s="162"/>
      <c r="BA20" s="162"/>
      <c r="BB20" s="161"/>
      <c r="BC20" s="161"/>
      <c r="BD20" s="161"/>
      <c r="BE20" s="166"/>
      <c r="BF20" s="184"/>
      <c r="BG20" s="161"/>
      <c r="BH20" s="161"/>
      <c r="BI20" s="161"/>
      <c r="BJ20" s="162"/>
      <c r="BK20" s="162"/>
      <c r="BL20" s="161"/>
      <c r="BM20" s="161"/>
      <c r="BN20" s="161"/>
      <c r="BO20" s="161"/>
      <c r="BP20" s="184"/>
      <c r="BQ20" s="161"/>
      <c r="BR20" s="161"/>
      <c r="BS20" s="161"/>
      <c r="BT20" s="290"/>
      <c r="BU20" s="162"/>
      <c r="BV20" s="161"/>
      <c r="BW20" s="161"/>
      <c r="BX20" s="161"/>
      <c r="BY20" s="161"/>
      <c r="BZ20" s="173"/>
      <c r="CA20" s="161"/>
      <c r="CB20" s="161"/>
      <c r="CC20" s="161"/>
      <c r="CD20" s="168"/>
      <c r="CE20" s="168"/>
      <c r="CF20" s="161"/>
      <c r="CG20" s="161"/>
      <c r="CH20" s="161"/>
      <c r="CI20" s="161"/>
      <c r="CJ20" s="184"/>
      <c r="CK20" s="161"/>
      <c r="CL20" s="161"/>
      <c r="CM20" s="161"/>
      <c r="CN20" s="333"/>
    </row>
    <row r="21" spans="2:92" s="160" customFormat="1" ht="26.25" customHeight="1" thickBot="1">
      <c r="B21" s="570" t="s">
        <v>169</v>
      </c>
      <c r="C21" s="571"/>
      <c r="D21" s="571"/>
      <c r="E21" s="571"/>
      <c r="F21" s="571"/>
      <c r="G21" s="571"/>
      <c r="H21" s="571"/>
      <c r="I21" s="572"/>
      <c r="J21" s="180"/>
      <c r="K21" s="330"/>
      <c r="L21" s="330"/>
      <c r="M21" s="570" t="s">
        <v>189</v>
      </c>
      <c r="N21" s="578"/>
      <c r="O21" s="578"/>
      <c r="P21" s="578"/>
      <c r="Q21" s="578"/>
      <c r="R21" s="578"/>
      <c r="S21" s="578"/>
      <c r="T21" s="579"/>
      <c r="U21" s="331"/>
      <c r="V21" s="162"/>
      <c r="W21" s="570" t="s">
        <v>161</v>
      </c>
      <c r="X21" s="578"/>
      <c r="Y21" s="578"/>
      <c r="Z21" s="578"/>
      <c r="AA21" s="578"/>
      <c r="AB21" s="578"/>
      <c r="AC21" s="578"/>
      <c r="AD21" s="579"/>
      <c r="AE21" s="179"/>
      <c r="AF21" s="345"/>
      <c r="AG21" s="346"/>
      <c r="AH21" s="570" t="s">
        <v>210</v>
      </c>
      <c r="AI21" s="578"/>
      <c r="AJ21" s="578"/>
      <c r="AK21" s="578"/>
      <c r="AL21" s="578"/>
      <c r="AM21" s="578"/>
      <c r="AN21" s="578"/>
      <c r="AO21" s="579"/>
      <c r="AP21" s="338"/>
      <c r="AQ21" s="162"/>
      <c r="AR21" s="570" t="s">
        <v>191</v>
      </c>
      <c r="AS21" s="571"/>
      <c r="AT21" s="571"/>
      <c r="AU21" s="571"/>
      <c r="AV21" s="571"/>
      <c r="AW21" s="571"/>
      <c r="AX21" s="571"/>
      <c r="AY21" s="572"/>
      <c r="AZ21" s="162"/>
      <c r="BA21" s="162"/>
      <c r="BB21" s="570" t="s">
        <v>192</v>
      </c>
      <c r="BC21" s="571"/>
      <c r="BD21" s="571"/>
      <c r="BE21" s="571"/>
      <c r="BF21" s="571"/>
      <c r="BG21" s="571"/>
      <c r="BH21" s="571"/>
      <c r="BI21" s="572"/>
      <c r="BJ21" s="173"/>
      <c r="BK21" s="162"/>
      <c r="BL21" s="570" t="s">
        <v>193</v>
      </c>
      <c r="BM21" s="578"/>
      <c r="BN21" s="578"/>
      <c r="BO21" s="578"/>
      <c r="BP21" s="578"/>
      <c r="BQ21" s="578"/>
      <c r="BR21" s="578"/>
      <c r="BS21" s="579"/>
      <c r="BT21" s="180"/>
      <c r="BU21" s="162"/>
      <c r="BV21" s="570" t="s">
        <v>214</v>
      </c>
      <c r="BW21" s="578"/>
      <c r="BX21" s="578"/>
      <c r="BY21" s="578"/>
      <c r="BZ21" s="578"/>
      <c r="CA21" s="578"/>
      <c r="CB21" s="578"/>
      <c r="CC21" s="579"/>
      <c r="CD21" s="185"/>
      <c r="CE21" s="163"/>
      <c r="CF21" s="570" t="s">
        <v>215</v>
      </c>
      <c r="CG21" s="578"/>
      <c r="CH21" s="578"/>
      <c r="CI21" s="578"/>
      <c r="CJ21" s="578"/>
      <c r="CK21" s="578"/>
      <c r="CL21" s="578"/>
      <c r="CM21" s="579"/>
      <c r="CN21" s="334"/>
    </row>
    <row r="22" spans="2:92" s="160" customFormat="1" ht="26.25" customHeight="1">
      <c r="B22" s="573" t="s">
        <v>153</v>
      </c>
      <c r="C22" s="574"/>
      <c r="D22" s="574"/>
      <c r="E22" s="574"/>
      <c r="F22" s="574"/>
      <c r="G22" s="574"/>
      <c r="H22" s="574"/>
      <c r="I22" s="575"/>
      <c r="J22" s="331"/>
      <c r="K22" s="330"/>
      <c r="L22" s="330"/>
      <c r="M22" s="573" t="s">
        <v>153</v>
      </c>
      <c r="N22" s="544"/>
      <c r="O22" s="544"/>
      <c r="P22" s="544"/>
      <c r="Q22" s="544"/>
      <c r="R22" s="544"/>
      <c r="S22" s="544"/>
      <c r="T22" s="583"/>
      <c r="U22" s="331"/>
      <c r="V22" s="162"/>
      <c r="W22" s="573" t="s">
        <v>164</v>
      </c>
      <c r="X22" s="544"/>
      <c r="Y22" s="544"/>
      <c r="Z22" s="544"/>
      <c r="AA22" s="544"/>
      <c r="AB22" s="544"/>
      <c r="AC22" s="544"/>
      <c r="AD22" s="583"/>
      <c r="AE22" s="350"/>
      <c r="AF22" s="162"/>
      <c r="AG22" s="277"/>
      <c r="AH22" s="573" t="s">
        <v>153</v>
      </c>
      <c r="AI22" s="544"/>
      <c r="AJ22" s="544"/>
      <c r="AK22" s="544"/>
      <c r="AL22" s="544"/>
      <c r="AM22" s="544"/>
      <c r="AN22" s="544"/>
      <c r="AO22" s="583"/>
      <c r="AP22" s="338"/>
      <c r="AQ22" s="162"/>
      <c r="AR22" s="573" t="s">
        <v>196</v>
      </c>
      <c r="AS22" s="545"/>
      <c r="AT22" s="545"/>
      <c r="AU22" s="545"/>
      <c r="AV22" s="545"/>
      <c r="AW22" s="545"/>
      <c r="AX22" s="545"/>
      <c r="AY22" s="575"/>
      <c r="AZ22" s="162"/>
      <c r="BA22" s="162"/>
      <c r="BB22" s="573" t="s">
        <v>197</v>
      </c>
      <c r="BC22" s="574"/>
      <c r="BD22" s="574"/>
      <c r="BE22" s="574"/>
      <c r="BF22" s="574"/>
      <c r="BG22" s="574"/>
      <c r="BH22" s="574"/>
      <c r="BI22" s="575"/>
      <c r="BJ22" s="162"/>
      <c r="BK22" s="162"/>
      <c r="BL22" s="573" t="s">
        <v>196</v>
      </c>
      <c r="BM22" s="544"/>
      <c r="BN22" s="544"/>
      <c r="BO22" s="544"/>
      <c r="BP22" s="544"/>
      <c r="BQ22" s="544"/>
      <c r="BR22" s="544"/>
      <c r="BS22" s="583"/>
      <c r="BT22" s="290"/>
      <c r="BU22" s="162"/>
      <c r="BV22" s="573" t="s">
        <v>153</v>
      </c>
      <c r="BW22" s="544"/>
      <c r="BX22" s="544"/>
      <c r="BY22" s="544"/>
      <c r="BZ22" s="544"/>
      <c r="CA22" s="544"/>
      <c r="CB22" s="544"/>
      <c r="CC22" s="583"/>
      <c r="CD22" s="185"/>
      <c r="CE22" s="187"/>
      <c r="CF22" s="573" t="s">
        <v>153</v>
      </c>
      <c r="CG22" s="544"/>
      <c r="CH22" s="544"/>
      <c r="CI22" s="544"/>
      <c r="CJ22" s="544"/>
      <c r="CK22" s="544"/>
      <c r="CL22" s="544"/>
      <c r="CM22" s="583"/>
      <c r="CN22" s="334"/>
    </row>
    <row r="23" spans="2:92" s="160" customFormat="1" ht="26.25" customHeight="1" thickBot="1">
      <c r="B23" s="561" t="s">
        <v>180</v>
      </c>
      <c r="C23" s="576"/>
      <c r="D23" s="576"/>
      <c r="E23" s="576"/>
      <c r="F23" s="576"/>
      <c r="G23" s="576"/>
      <c r="H23" s="576"/>
      <c r="I23" s="577"/>
      <c r="J23" s="331"/>
      <c r="K23" s="330"/>
      <c r="L23" s="330"/>
      <c r="M23" s="561" t="s">
        <v>200</v>
      </c>
      <c r="N23" s="562"/>
      <c r="O23" s="562"/>
      <c r="P23" s="562"/>
      <c r="Q23" s="562"/>
      <c r="R23" s="562"/>
      <c r="S23" s="562"/>
      <c r="T23" s="563"/>
      <c r="U23" s="331"/>
      <c r="V23" s="162"/>
      <c r="W23" s="561" t="s">
        <v>167</v>
      </c>
      <c r="X23" s="562"/>
      <c r="Y23" s="562"/>
      <c r="Z23" s="562"/>
      <c r="AA23" s="562"/>
      <c r="AB23" s="562"/>
      <c r="AC23" s="562"/>
      <c r="AD23" s="563"/>
      <c r="AE23" s="347"/>
      <c r="AF23" s="347"/>
      <c r="AG23" s="347"/>
      <c r="AH23" s="561" t="s">
        <v>220</v>
      </c>
      <c r="AI23" s="562"/>
      <c r="AJ23" s="562"/>
      <c r="AK23" s="562"/>
      <c r="AL23" s="562"/>
      <c r="AM23" s="562"/>
      <c r="AN23" s="562"/>
      <c r="AO23" s="563"/>
      <c r="AP23" s="338"/>
      <c r="AQ23" s="162"/>
      <c r="AR23" s="561" t="s">
        <v>202</v>
      </c>
      <c r="AS23" s="576"/>
      <c r="AT23" s="576"/>
      <c r="AU23" s="576"/>
      <c r="AV23" s="576"/>
      <c r="AW23" s="576"/>
      <c r="AX23" s="576"/>
      <c r="AY23" s="577"/>
      <c r="AZ23" s="162"/>
      <c r="BA23" s="162"/>
      <c r="BB23" s="561" t="s">
        <v>203</v>
      </c>
      <c r="BC23" s="576"/>
      <c r="BD23" s="576"/>
      <c r="BE23" s="576"/>
      <c r="BF23" s="576"/>
      <c r="BG23" s="576"/>
      <c r="BH23" s="576"/>
      <c r="BI23" s="577"/>
      <c r="BJ23" s="162"/>
      <c r="BK23" s="162"/>
      <c r="BL23" s="561" t="s">
        <v>204</v>
      </c>
      <c r="BM23" s="562"/>
      <c r="BN23" s="562"/>
      <c r="BO23" s="562"/>
      <c r="BP23" s="562"/>
      <c r="BQ23" s="562"/>
      <c r="BR23" s="562"/>
      <c r="BS23" s="563"/>
      <c r="BT23" s="290"/>
      <c r="BU23" s="162"/>
      <c r="BV23" s="561" t="s">
        <v>224</v>
      </c>
      <c r="BW23" s="562"/>
      <c r="BX23" s="562"/>
      <c r="BY23" s="562"/>
      <c r="BZ23" s="562"/>
      <c r="CA23" s="562"/>
      <c r="CB23" s="562"/>
      <c r="CC23" s="563"/>
      <c r="CD23" s="185"/>
      <c r="CE23" s="163"/>
      <c r="CF23" s="561" t="s">
        <v>225</v>
      </c>
      <c r="CG23" s="562"/>
      <c r="CH23" s="562"/>
      <c r="CI23" s="562"/>
      <c r="CJ23" s="562"/>
      <c r="CK23" s="562"/>
      <c r="CL23" s="562"/>
      <c r="CM23" s="563"/>
      <c r="CN23" s="334"/>
    </row>
    <row r="24" spans="2:92" s="147" customFormat="1" ht="14.25" customHeight="1" thickBot="1">
      <c r="B24" s="162"/>
      <c r="C24" s="162"/>
      <c r="D24" s="162"/>
      <c r="E24" s="162"/>
      <c r="F24" s="183"/>
      <c r="G24" s="162"/>
      <c r="H24" s="162"/>
      <c r="I24" s="162"/>
      <c r="J24" s="331"/>
      <c r="K24" s="330"/>
      <c r="L24" s="330"/>
      <c r="M24" s="277"/>
      <c r="N24" s="277"/>
      <c r="O24" s="277"/>
      <c r="P24" s="277"/>
      <c r="Q24" s="278"/>
      <c r="R24" s="277"/>
      <c r="S24" s="277"/>
      <c r="T24" s="277"/>
      <c r="U24" s="331"/>
      <c r="V24" s="162"/>
      <c r="W24" s="162"/>
      <c r="X24" s="162"/>
      <c r="Y24" s="162"/>
      <c r="Z24" s="162"/>
      <c r="AA24" s="183"/>
      <c r="AB24" s="162"/>
      <c r="AC24" s="162"/>
      <c r="AD24" s="162"/>
      <c r="AE24" s="347"/>
      <c r="AF24" s="347"/>
      <c r="AG24" s="347"/>
      <c r="AH24" s="162"/>
      <c r="AI24" s="162"/>
      <c r="AJ24" s="162"/>
      <c r="AK24" s="162"/>
      <c r="AL24" s="277"/>
      <c r="AM24" s="162"/>
      <c r="AN24" s="162"/>
      <c r="AO24" s="162"/>
      <c r="AP24" s="338"/>
      <c r="AQ24" s="162"/>
      <c r="AR24" s="162"/>
      <c r="AS24" s="162"/>
      <c r="AT24" s="162"/>
      <c r="AU24" s="162"/>
      <c r="AV24" s="183"/>
      <c r="AW24" s="162"/>
      <c r="AX24" s="162"/>
      <c r="AY24" s="162"/>
      <c r="AZ24" s="162"/>
      <c r="BA24" s="162"/>
      <c r="BB24" s="162"/>
      <c r="BC24" s="162"/>
      <c r="BD24" s="162"/>
      <c r="BE24" s="162"/>
      <c r="BF24" s="183"/>
      <c r="BG24" s="162"/>
      <c r="BH24" s="162"/>
      <c r="BI24" s="162"/>
      <c r="BJ24" s="162"/>
      <c r="BK24" s="162"/>
      <c r="BL24" s="162"/>
      <c r="BM24" s="162"/>
      <c r="BN24" s="162"/>
      <c r="BO24" s="162"/>
      <c r="BP24" s="296"/>
      <c r="BQ24" s="162"/>
      <c r="BR24" s="162"/>
      <c r="BS24" s="162"/>
      <c r="BT24" s="290"/>
      <c r="BU24" s="162"/>
      <c r="BV24" s="289"/>
      <c r="BW24" s="289"/>
      <c r="BX24" s="289"/>
      <c r="BY24" s="289"/>
      <c r="BZ24" s="295"/>
      <c r="CA24" s="289"/>
      <c r="CB24" s="289"/>
      <c r="CC24" s="289"/>
      <c r="CD24" s="168"/>
      <c r="CE24" s="168"/>
      <c r="CF24" s="162"/>
      <c r="CG24" s="162"/>
      <c r="CH24" s="162"/>
      <c r="CI24" s="162"/>
      <c r="CJ24" s="296"/>
      <c r="CK24" s="162"/>
      <c r="CL24" s="162"/>
      <c r="CM24" s="162"/>
      <c r="CN24" s="333"/>
    </row>
    <row r="25" spans="2:92" s="147" customFormat="1" ht="14.25" customHeight="1" thickBot="1">
      <c r="B25" s="162"/>
      <c r="C25" s="162"/>
      <c r="D25" s="161"/>
      <c r="E25" s="161"/>
      <c r="F25" s="184"/>
      <c r="G25" s="161"/>
      <c r="H25" s="161"/>
      <c r="I25" s="161"/>
      <c r="J25" s="331"/>
      <c r="K25" s="330"/>
      <c r="L25" s="330"/>
      <c r="M25" s="161"/>
      <c r="N25" s="161"/>
      <c r="O25" s="161"/>
      <c r="P25" s="161"/>
      <c r="Q25" s="275"/>
      <c r="R25" s="161"/>
      <c r="S25" s="161"/>
      <c r="T25" s="161"/>
      <c r="U25" s="331"/>
      <c r="V25" s="162"/>
      <c r="W25" s="161"/>
      <c r="X25" s="161"/>
      <c r="Y25" s="161"/>
      <c r="Z25" s="161"/>
      <c r="AA25" s="357"/>
      <c r="AB25" s="351"/>
      <c r="AC25" s="351"/>
      <c r="AD25" s="351"/>
      <c r="AE25" s="351"/>
      <c r="AF25" s="351"/>
      <c r="AG25" s="351"/>
      <c r="AH25" s="351"/>
      <c r="AI25" s="351"/>
      <c r="AJ25" s="351"/>
      <c r="AK25" s="352"/>
      <c r="AL25" s="277"/>
      <c r="AM25" s="162"/>
      <c r="AN25" s="162"/>
      <c r="AO25" s="162"/>
      <c r="AP25" s="338"/>
      <c r="AQ25" s="162"/>
      <c r="AR25" s="162"/>
      <c r="AS25" s="162"/>
      <c r="AT25" s="162"/>
      <c r="AU25" s="162"/>
      <c r="AV25" s="184"/>
      <c r="AW25" s="162"/>
      <c r="AX25" s="162"/>
      <c r="AY25" s="162"/>
      <c r="AZ25" s="162"/>
      <c r="BA25" s="162"/>
      <c r="BB25" s="161"/>
      <c r="BC25" s="161"/>
      <c r="BD25" s="161"/>
      <c r="BE25" s="161"/>
      <c r="BF25" s="184"/>
      <c r="BG25" s="161"/>
      <c r="BH25" s="161"/>
      <c r="BI25" s="161"/>
      <c r="BJ25" s="162"/>
      <c r="BK25" s="162"/>
      <c r="BL25" s="161"/>
      <c r="BM25" s="161"/>
      <c r="BN25" s="161"/>
      <c r="BO25" s="161"/>
      <c r="BP25" s="292"/>
      <c r="BQ25" s="161"/>
      <c r="BR25" s="161"/>
      <c r="BS25" s="161"/>
      <c r="BT25" s="290"/>
      <c r="BU25" s="162"/>
      <c r="BV25" s="161"/>
      <c r="BW25" s="161"/>
      <c r="BX25" s="161"/>
      <c r="BY25" s="161"/>
      <c r="BZ25" s="291"/>
      <c r="CA25" s="161"/>
      <c r="CB25" s="161"/>
      <c r="CC25" s="161"/>
      <c r="CD25" s="168"/>
      <c r="CE25" s="168"/>
      <c r="CF25" s="161"/>
      <c r="CG25" s="161"/>
      <c r="CH25" s="161"/>
      <c r="CI25" s="161"/>
      <c r="CJ25" s="292"/>
      <c r="CK25" s="161"/>
      <c r="CL25" s="161"/>
      <c r="CM25" s="161"/>
      <c r="CN25" s="333"/>
    </row>
    <row r="26" spans="2:92" s="160" customFormat="1" ht="24.75" customHeight="1" thickBot="1">
      <c r="B26" s="570" t="s">
        <v>188</v>
      </c>
      <c r="C26" s="578"/>
      <c r="D26" s="578"/>
      <c r="E26" s="578"/>
      <c r="F26" s="578"/>
      <c r="G26" s="578"/>
      <c r="H26" s="578"/>
      <c r="I26" s="579"/>
      <c r="J26" s="180"/>
      <c r="K26" s="330"/>
      <c r="L26" s="330"/>
      <c r="M26" s="570" t="s">
        <v>209</v>
      </c>
      <c r="N26" s="578"/>
      <c r="O26" s="578"/>
      <c r="P26" s="578"/>
      <c r="Q26" s="578"/>
      <c r="R26" s="578"/>
      <c r="S26" s="578"/>
      <c r="T26" s="579"/>
      <c r="U26" s="331"/>
      <c r="V26" s="162"/>
      <c r="W26" s="570" t="s">
        <v>190</v>
      </c>
      <c r="X26" s="578"/>
      <c r="Y26" s="578"/>
      <c r="Z26" s="578"/>
      <c r="AA26" s="578"/>
      <c r="AB26" s="578"/>
      <c r="AC26" s="578"/>
      <c r="AD26" s="579"/>
      <c r="AE26" s="347"/>
      <c r="AF26" s="347"/>
      <c r="AG26" s="347"/>
      <c r="AH26" s="570"/>
      <c r="AI26" s="578"/>
      <c r="AJ26" s="578"/>
      <c r="AK26" s="578"/>
      <c r="AL26" s="578"/>
      <c r="AM26" s="578"/>
      <c r="AN26" s="578"/>
      <c r="AO26" s="579"/>
      <c r="AP26" s="338"/>
      <c r="AQ26" s="162"/>
      <c r="AR26" s="570" t="s">
        <v>211</v>
      </c>
      <c r="AS26" s="571"/>
      <c r="AT26" s="571"/>
      <c r="AU26" s="571"/>
      <c r="AV26" s="571"/>
      <c r="AW26" s="571"/>
      <c r="AX26" s="571"/>
      <c r="AY26" s="572"/>
      <c r="AZ26" s="162"/>
      <c r="BA26" s="162"/>
      <c r="BB26" s="570" t="s">
        <v>212</v>
      </c>
      <c r="BC26" s="578"/>
      <c r="BD26" s="578"/>
      <c r="BE26" s="578"/>
      <c r="BF26" s="578"/>
      <c r="BG26" s="578"/>
      <c r="BH26" s="578"/>
      <c r="BI26" s="579"/>
      <c r="BJ26" s="173"/>
      <c r="BK26" s="162"/>
      <c r="BL26" s="570" t="s">
        <v>213</v>
      </c>
      <c r="BM26" s="578"/>
      <c r="BN26" s="578"/>
      <c r="BO26" s="578"/>
      <c r="BP26" s="578"/>
      <c r="BQ26" s="578"/>
      <c r="BR26" s="578"/>
      <c r="BS26" s="579"/>
      <c r="BT26" s="293"/>
      <c r="BU26" s="162"/>
      <c r="BV26" s="570" t="s">
        <v>229</v>
      </c>
      <c r="BW26" s="578"/>
      <c r="BX26" s="578"/>
      <c r="BY26" s="578"/>
      <c r="BZ26" s="578"/>
      <c r="CA26" s="578"/>
      <c r="CB26" s="578"/>
      <c r="CC26" s="579"/>
      <c r="CD26" s="163"/>
      <c r="CE26" s="163"/>
      <c r="CF26" s="570" t="s">
        <v>230</v>
      </c>
      <c r="CG26" s="578"/>
      <c r="CH26" s="578"/>
      <c r="CI26" s="578"/>
      <c r="CJ26" s="578"/>
      <c r="CK26" s="578"/>
      <c r="CL26" s="578"/>
      <c r="CM26" s="579"/>
      <c r="CN26" s="335"/>
    </row>
    <row r="27" spans="2:92" s="160" customFormat="1" ht="24.75" customHeight="1">
      <c r="B27" s="573" t="s">
        <v>153</v>
      </c>
      <c r="C27" s="544"/>
      <c r="D27" s="544"/>
      <c r="E27" s="544"/>
      <c r="F27" s="544"/>
      <c r="G27" s="544"/>
      <c r="H27" s="544"/>
      <c r="I27" s="583"/>
      <c r="J27" s="331"/>
      <c r="K27" s="330"/>
      <c r="L27" s="330"/>
      <c r="M27" s="573" t="s">
        <v>217</v>
      </c>
      <c r="N27" s="544"/>
      <c r="O27" s="544"/>
      <c r="P27" s="544"/>
      <c r="Q27" s="544"/>
      <c r="R27" s="544"/>
      <c r="S27" s="544"/>
      <c r="T27" s="583"/>
      <c r="U27" s="331"/>
      <c r="V27" s="162"/>
      <c r="W27" s="573" t="s">
        <v>153</v>
      </c>
      <c r="X27" s="544"/>
      <c r="Y27" s="544"/>
      <c r="Z27" s="544"/>
      <c r="AA27" s="544"/>
      <c r="AB27" s="544"/>
      <c r="AC27" s="544"/>
      <c r="AD27" s="583"/>
      <c r="AE27" s="337"/>
      <c r="AF27" s="347"/>
      <c r="AG27" s="347"/>
      <c r="AH27" s="573"/>
      <c r="AI27" s="544"/>
      <c r="AJ27" s="544"/>
      <c r="AK27" s="544"/>
      <c r="AL27" s="544"/>
      <c r="AM27" s="544"/>
      <c r="AN27" s="544"/>
      <c r="AO27" s="583"/>
      <c r="AP27" s="338"/>
      <c r="AQ27" s="162"/>
      <c r="AR27" s="573" t="s">
        <v>216</v>
      </c>
      <c r="AS27" s="545"/>
      <c r="AT27" s="545"/>
      <c r="AU27" s="545"/>
      <c r="AV27" s="545"/>
      <c r="AW27" s="545"/>
      <c r="AX27" s="545"/>
      <c r="AY27" s="575"/>
      <c r="AZ27" s="162"/>
      <c r="BA27" s="162"/>
      <c r="BB27" s="573" t="s">
        <v>216</v>
      </c>
      <c r="BC27" s="544"/>
      <c r="BD27" s="544"/>
      <c r="BE27" s="544"/>
      <c r="BF27" s="544"/>
      <c r="BG27" s="544"/>
      <c r="BH27" s="544"/>
      <c r="BI27" s="583"/>
      <c r="BJ27" s="162"/>
      <c r="BK27" s="162"/>
      <c r="BL27" s="573" t="s">
        <v>216</v>
      </c>
      <c r="BM27" s="544"/>
      <c r="BN27" s="544"/>
      <c r="BO27" s="544"/>
      <c r="BP27" s="544"/>
      <c r="BQ27" s="544"/>
      <c r="BR27" s="544"/>
      <c r="BS27" s="583"/>
      <c r="BT27" s="162"/>
      <c r="BU27" s="162"/>
      <c r="BV27" s="573" t="s">
        <v>153</v>
      </c>
      <c r="BW27" s="544"/>
      <c r="BX27" s="544"/>
      <c r="BY27" s="544"/>
      <c r="BZ27" s="544"/>
      <c r="CA27" s="544"/>
      <c r="CB27" s="544"/>
      <c r="CC27" s="583"/>
      <c r="CD27" s="187"/>
      <c r="CE27" s="187"/>
      <c r="CF27" s="573" t="s">
        <v>153</v>
      </c>
      <c r="CG27" s="544"/>
      <c r="CH27" s="544"/>
      <c r="CI27" s="544"/>
      <c r="CJ27" s="544"/>
      <c r="CK27" s="544"/>
      <c r="CL27" s="544"/>
      <c r="CM27" s="583"/>
      <c r="CN27" s="186"/>
    </row>
    <row r="28" spans="2:92" s="160" customFormat="1" ht="24.75" customHeight="1" thickBot="1">
      <c r="B28" s="561" t="s">
        <v>199</v>
      </c>
      <c r="C28" s="562"/>
      <c r="D28" s="562"/>
      <c r="E28" s="562"/>
      <c r="F28" s="562"/>
      <c r="G28" s="562"/>
      <c r="H28" s="562"/>
      <c r="I28" s="563"/>
      <c r="J28" s="331"/>
      <c r="K28" s="330"/>
      <c r="L28" s="330"/>
      <c r="M28" s="598">
        <v>5409</v>
      </c>
      <c r="N28" s="599"/>
      <c r="O28" s="599"/>
      <c r="P28" s="599"/>
      <c r="Q28" s="599"/>
      <c r="R28" s="599"/>
      <c r="S28" s="599"/>
      <c r="T28" s="600"/>
      <c r="U28" s="331"/>
      <c r="V28" s="162"/>
      <c r="W28" s="561" t="s">
        <v>201</v>
      </c>
      <c r="X28" s="562"/>
      <c r="Y28" s="562"/>
      <c r="Z28" s="562"/>
      <c r="AA28" s="562"/>
      <c r="AB28" s="562"/>
      <c r="AC28" s="562"/>
      <c r="AD28" s="563"/>
      <c r="AE28" s="337"/>
      <c r="AF28" s="337"/>
      <c r="AG28" s="337"/>
      <c r="AH28" s="561"/>
      <c r="AI28" s="562"/>
      <c r="AJ28" s="562"/>
      <c r="AK28" s="562"/>
      <c r="AL28" s="562"/>
      <c r="AM28" s="562"/>
      <c r="AN28" s="562"/>
      <c r="AO28" s="563"/>
      <c r="AP28" s="338"/>
      <c r="AQ28" s="162"/>
      <c r="AR28" s="561" t="s">
        <v>221</v>
      </c>
      <c r="AS28" s="576"/>
      <c r="AT28" s="576"/>
      <c r="AU28" s="576"/>
      <c r="AV28" s="576"/>
      <c r="AW28" s="576"/>
      <c r="AX28" s="576"/>
      <c r="AY28" s="577"/>
      <c r="AZ28" s="162"/>
      <c r="BA28" s="162"/>
      <c r="BB28" s="561" t="s">
        <v>222</v>
      </c>
      <c r="BC28" s="562"/>
      <c r="BD28" s="562"/>
      <c r="BE28" s="562"/>
      <c r="BF28" s="562"/>
      <c r="BG28" s="562"/>
      <c r="BH28" s="562"/>
      <c r="BI28" s="563"/>
      <c r="BJ28" s="162"/>
      <c r="BK28" s="162"/>
      <c r="BL28" s="561" t="s">
        <v>223</v>
      </c>
      <c r="BM28" s="562"/>
      <c r="BN28" s="562"/>
      <c r="BO28" s="562"/>
      <c r="BP28" s="562"/>
      <c r="BQ28" s="562"/>
      <c r="BR28" s="562"/>
      <c r="BS28" s="563"/>
      <c r="BT28" s="162"/>
      <c r="BU28" s="162"/>
      <c r="BV28" s="561" t="s">
        <v>234</v>
      </c>
      <c r="BW28" s="562"/>
      <c r="BX28" s="562"/>
      <c r="BY28" s="562"/>
      <c r="BZ28" s="562"/>
      <c r="CA28" s="562"/>
      <c r="CB28" s="562"/>
      <c r="CC28" s="563"/>
      <c r="CD28" s="163"/>
      <c r="CE28" s="163"/>
      <c r="CF28" s="561" t="s">
        <v>235</v>
      </c>
      <c r="CG28" s="562"/>
      <c r="CH28" s="562"/>
      <c r="CI28" s="562"/>
      <c r="CJ28" s="562"/>
      <c r="CK28" s="562"/>
      <c r="CL28" s="562"/>
      <c r="CM28" s="563"/>
      <c r="CN28" s="186"/>
    </row>
    <row r="29" spans="2:92" s="147" customFormat="1" ht="14.25" customHeight="1" thickBot="1">
      <c r="B29" s="162"/>
      <c r="C29" s="162"/>
      <c r="D29" s="162"/>
      <c r="E29" s="162"/>
      <c r="F29" s="278"/>
      <c r="G29" s="162"/>
      <c r="H29" s="162"/>
      <c r="I29" s="162"/>
      <c r="J29" s="331"/>
      <c r="K29" s="330"/>
      <c r="L29" s="330"/>
      <c r="M29" s="277"/>
      <c r="N29" s="277"/>
      <c r="O29" s="277"/>
      <c r="P29" s="277"/>
      <c r="Q29" s="277"/>
      <c r="R29" s="277"/>
      <c r="S29" s="277"/>
      <c r="T29" s="277"/>
      <c r="U29" s="331"/>
      <c r="V29" s="162"/>
      <c r="W29" s="162"/>
      <c r="X29" s="162"/>
      <c r="Y29" s="162"/>
      <c r="Z29" s="162"/>
      <c r="AA29" s="162"/>
      <c r="AB29" s="162"/>
      <c r="AC29" s="162"/>
      <c r="AD29" s="162"/>
      <c r="AE29" s="337"/>
      <c r="AF29" s="337"/>
      <c r="AG29" s="337"/>
      <c r="AH29" s="162"/>
      <c r="AI29" s="162"/>
      <c r="AJ29" s="162"/>
      <c r="AK29" s="162"/>
      <c r="AL29" s="277"/>
      <c r="AM29" s="162"/>
      <c r="AN29" s="162"/>
      <c r="AO29" s="162"/>
      <c r="AP29" s="338"/>
      <c r="AQ29" s="162"/>
      <c r="AR29" s="162"/>
      <c r="AS29" s="162"/>
      <c r="AT29" s="162"/>
      <c r="AU29" s="162"/>
      <c r="AV29" s="278"/>
      <c r="AW29" s="162"/>
      <c r="AX29" s="162"/>
      <c r="AY29" s="162"/>
      <c r="AZ29" s="162"/>
      <c r="BA29" s="162"/>
      <c r="BB29" s="162"/>
      <c r="BC29" s="162"/>
      <c r="BD29" s="162"/>
      <c r="BE29" s="188"/>
      <c r="BF29" s="188"/>
      <c r="BG29" s="162"/>
      <c r="BH29" s="162"/>
      <c r="BI29" s="162"/>
      <c r="BJ29" s="162"/>
      <c r="BK29" s="162"/>
      <c r="BL29" s="162"/>
      <c r="BM29" s="162"/>
      <c r="BN29" s="162"/>
      <c r="BO29" s="162"/>
      <c r="BP29" s="183"/>
      <c r="BQ29" s="162"/>
      <c r="BR29" s="162"/>
      <c r="BS29" s="162"/>
      <c r="BT29" s="162"/>
      <c r="BU29" s="162"/>
      <c r="BV29" s="162"/>
      <c r="BW29" s="162"/>
      <c r="BX29" s="162"/>
      <c r="BY29" s="162"/>
      <c r="BZ29" s="277"/>
      <c r="CA29" s="162"/>
      <c r="CB29" s="162"/>
      <c r="CC29" s="162"/>
      <c r="CD29" s="168"/>
      <c r="CE29" s="168"/>
      <c r="CF29" s="162"/>
      <c r="CG29" s="162"/>
      <c r="CH29" s="162"/>
      <c r="CI29" s="162"/>
      <c r="CJ29" s="296"/>
      <c r="CK29" s="162"/>
      <c r="CL29" s="162"/>
      <c r="CM29" s="162"/>
      <c r="CN29" s="176"/>
    </row>
    <row r="30" spans="2:92" s="147" customFormat="1" ht="14.25" customHeight="1" thickBot="1">
      <c r="B30" s="162"/>
      <c r="C30" s="162"/>
      <c r="D30" s="161"/>
      <c r="E30" s="161"/>
      <c r="F30" s="275"/>
      <c r="G30" s="161"/>
      <c r="H30" s="161"/>
      <c r="I30" s="161"/>
      <c r="J30" s="331"/>
      <c r="K30" s="330"/>
      <c r="L30" s="330"/>
      <c r="M30" s="161"/>
      <c r="N30" s="161"/>
      <c r="O30" s="161"/>
      <c r="P30" s="161"/>
      <c r="Q30" s="277"/>
      <c r="R30" s="161"/>
      <c r="S30" s="161"/>
      <c r="T30" s="161"/>
      <c r="U30" s="331"/>
      <c r="V30" s="162"/>
      <c r="W30" s="161"/>
      <c r="X30" s="161"/>
      <c r="Y30" s="161"/>
      <c r="Z30" s="161"/>
      <c r="AA30" s="162"/>
      <c r="AB30" s="161"/>
      <c r="AC30" s="161"/>
      <c r="AD30" s="161"/>
      <c r="AE30" s="337"/>
      <c r="AF30" s="337"/>
      <c r="AG30" s="337"/>
      <c r="AH30" s="162"/>
      <c r="AI30" s="162"/>
      <c r="AJ30" s="162"/>
      <c r="AK30" s="162"/>
      <c r="AL30" s="162"/>
      <c r="AM30" s="162"/>
      <c r="AN30" s="162"/>
      <c r="AO30" s="162"/>
      <c r="AP30" s="338"/>
      <c r="AQ30" s="162"/>
      <c r="AR30" s="162"/>
      <c r="AS30" s="162"/>
      <c r="AT30" s="162"/>
      <c r="AU30" s="162"/>
      <c r="AV30" s="275"/>
      <c r="AW30" s="162"/>
      <c r="AX30" s="162"/>
      <c r="AY30" s="162"/>
      <c r="AZ30" s="162"/>
      <c r="BA30" s="162"/>
      <c r="BB30" s="161"/>
      <c r="BC30" s="161"/>
      <c r="BD30" s="161"/>
      <c r="BE30" s="162"/>
      <c r="BF30" s="183"/>
      <c r="BG30" s="188"/>
      <c r="BH30" s="188"/>
      <c r="BI30" s="188"/>
      <c r="BJ30" s="188"/>
      <c r="BK30" s="188"/>
      <c r="BL30" s="188"/>
      <c r="BM30" s="188"/>
      <c r="BN30" s="188"/>
      <c r="BO30" s="189"/>
      <c r="BP30" s="184"/>
      <c r="BQ30" s="161"/>
      <c r="BR30" s="161"/>
      <c r="BS30" s="161"/>
      <c r="BT30" s="162"/>
      <c r="BU30" s="162"/>
      <c r="BV30" s="161"/>
      <c r="BW30" s="161"/>
      <c r="BX30" s="161"/>
      <c r="BY30" s="161"/>
      <c r="BZ30" s="277"/>
      <c r="CA30" s="161"/>
      <c r="CB30" s="161"/>
      <c r="CC30" s="161"/>
      <c r="CD30" s="168"/>
      <c r="CE30" s="168"/>
      <c r="CF30" s="161"/>
      <c r="CG30" s="161"/>
      <c r="CH30" s="161"/>
      <c r="CI30" s="161"/>
      <c r="CJ30" s="294"/>
      <c r="CK30" s="161"/>
      <c r="CL30" s="161"/>
      <c r="CM30" s="161"/>
      <c r="CN30" s="176"/>
    </row>
    <row r="31" spans="2:92" s="160" customFormat="1" ht="26.25" customHeight="1" thickBot="1">
      <c r="B31" s="570" t="s">
        <v>208</v>
      </c>
      <c r="C31" s="578"/>
      <c r="D31" s="578"/>
      <c r="E31" s="578"/>
      <c r="F31" s="578"/>
      <c r="G31" s="578"/>
      <c r="H31" s="578"/>
      <c r="I31" s="579"/>
      <c r="J31" s="329"/>
      <c r="K31" s="339"/>
      <c r="L31" s="340"/>
      <c r="M31" s="570" t="s">
        <v>226</v>
      </c>
      <c r="N31" s="571"/>
      <c r="O31" s="571"/>
      <c r="P31" s="571"/>
      <c r="Q31" s="571"/>
      <c r="R31" s="571"/>
      <c r="S31" s="571"/>
      <c r="T31" s="572"/>
      <c r="U31" s="180"/>
      <c r="V31" s="343"/>
      <c r="W31" s="570" t="s">
        <v>343</v>
      </c>
      <c r="X31" s="571"/>
      <c r="Y31" s="571"/>
      <c r="Z31" s="571"/>
      <c r="AA31" s="571"/>
      <c r="AB31" s="571"/>
      <c r="AC31" s="571"/>
      <c r="AD31" s="572"/>
      <c r="AE31" s="336"/>
      <c r="AF31" s="337"/>
      <c r="AG31" s="337"/>
      <c r="AH31" s="570" t="s">
        <v>168</v>
      </c>
      <c r="AI31" s="578"/>
      <c r="AJ31" s="578"/>
      <c r="AK31" s="578"/>
      <c r="AL31" s="578"/>
      <c r="AM31" s="578"/>
      <c r="AN31" s="578"/>
      <c r="AO31" s="579"/>
      <c r="AP31" s="340"/>
      <c r="AQ31" s="162"/>
      <c r="AR31" s="570" t="s">
        <v>175</v>
      </c>
      <c r="AS31" s="571"/>
      <c r="AT31" s="571"/>
      <c r="AU31" s="571"/>
      <c r="AV31" s="571"/>
      <c r="AW31" s="571"/>
      <c r="AX31" s="571"/>
      <c r="AY31" s="572"/>
      <c r="AZ31" s="162"/>
      <c r="BA31" s="162"/>
      <c r="BB31" s="570" t="s">
        <v>227</v>
      </c>
      <c r="BC31" s="578"/>
      <c r="BD31" s="578"/>
      <c r="BE31" s="578"/>
      <c r="BF31" s="578"/>
      <c r="BG31" s="578"/>
      <c r="BH31" s="578"/>
      <c r="BI31" s="579"/>
      <c r="BJ31" s="162"/>
      <c r="BK31" s="162"/>
      <c r="BL31" s="570" t="s">
        <v>228</v>
      </c>
      <c r="BM31" s="578"/>
      <c r="BN31" s="578"/>
      <c r="BO31" s="578"/>
      <c r="BP31" s="578"/>
      <c r="BQ31" s="578"/>
      <c r="BR31" s="578"/>
      <c r="BS31" s="579"/>
      <c r="BT31" s="162"/>
      <c r="BU31" s="162"/>
      <c r="BV31" s="601"/>
      <c r="BW31" s="602"/>
      <c r="BX31" s="602"/>
      <c r="BY31" s="602"/>
      <c r="BZ31" s="602"/>
      <c r="CA31" s="602"/>
      <c r="CB31" s="602"/>
      <c r="CC31" s="603"/>
      <c r="CD31" s="163"/>
      <c r="CE31" s="163"/>
      <c r="CF31" s="601"/>
      <c r="CG31" s="602"/>
      <c r="CH31" s="602"/>
      <c r="CI31" s="602"/>
      <c r="CJ31" s="602"/>
      <c r="CK31" s="602"/>
      <c r="CL31" s="602"/>
      <c r="CM31" s="603"/>
      <c r="CN31" s="186"/>
    </row>
    <row r="32" spans="2:92" s="160" customFormat="1" ht="26.25" customHeight="1">
      <c r="B32" s="573" t="s">
        <v>153</v>
      </c>
      <c r="C32" s="544"/>
      <c r="D32" s="544"/>
      <c r="E32" s="544"/>
      <c r="F32" s="544"/>
      <c r="G32" s="544"/>
      <c r="H32" s="544"/>
      <c r="I32" s="583"/>
      <c r="J32" s="341"/>
      <c r="K32" s="330"/>
      <c r="L32" s="330"/>
      <c r="M32" s="573" t="s">
        <v>153</v>
      </c>
      <c r="N32" s="574"/>
      <c r="O32" s="574"/>
      <c r="P32" s="574"/>
      <c r="Q32" s="574"/>
      <c r="R32" s="574"/>
      <c r="S32" s="574"/>
      <c r="T32" s="575"/>
      <c r="U32" s="277"/>
      <c r="V32" s="162"/>
      <c r="W32" s="573" t="s">
        <v>352</v>
      </c>
      <c r="X32" s="574"/>
      <c r="Y32" s="574"/>
      <c r="Z32" s="574"/>
      <c r="AA32" s="574"/>
      <c r="AB32" s="574"/>
      <c r="AC32" s="574"/>
      <c r="AD32" s="575"/>
      <c r="AE32" s="162"/>
      <c r="AF32" s="162"/>
      <c r="AG32" s="162"/>
      <c r="AH32" s="573" t="s">
        <v>153</v>
      </c>
      <c r="AI32" s="544"/>
      <c r="AJ32" s="544"/>
      <c r="AK32" s="544"/>
      <c r="AL32" s="544"/>
      <c r="AM32" s="544"/>
      <c r="AN32" s="544"/>
      <c r="AO32" s="583"/>
      <c r="AP32" s="162"/>
      <c r="AQ32" s="162"/>
      <c r="AR32" s="573" t="s">
        <v>153</v>
      </c>
      <c r="AS32" s="574"/>
      <c r="AT32" s="574"/>
      <c r="AU32" s="574"/>
      <c r="AV32" s="574"/>
      <c r="AW32" s="574"/>
      <c r="AX32" s="574"/>
      <c r="AY32" s="575"/>
      <c r="AZ32" s="162"/>
      <c r="BA32" s="162"/>
      <c r="BB32" s="573" t="s">
        <v>216</v>
      </c>
      <c r="BC32" s="544"/>
      <c r="BD32" s="544"/>
      <c r="BE32" s="544"/>
      <c r="BF32" s="544"/>
      <c r="BG32" s="544"/>
      <c r="BH32" s="544"/>
      <c r="BI32" s="583"/>
      <c r="BJ32" s="162"/>
      <c r="BK32" s="162"/>
      <c r="BL32" s="573" t="s">
        <v>216</v>
      </c>
      <c r="BM32" s="544"/>
      <c r="BN32" s="544"/>
      <c r="BO32" s="544"/>
      <c r="BP32" s="544"/>
      <c r="BQ32" s="544"/>
      <c r="BR32" s="544"/>
      <c r="BS32" s="583"/>
      <c r="BT32" s="162"/>
      <c r="BU32" s="162"/>
      <c r="BV32" s="604"/>
      <c r="BW32" s="544"/>
      <c r="BX32" s="544"/>
      <c r="BY32" s="544"/>
      <c r="BZ32" s="544"/>
      <c r="CA32" s="544"/>
      <c r="CB32" s="544"/>
      <c r="CC32" s="605"/>
      <c r="CD32" s="187"/>
      <c r="CE32" s="187"/>
      <c r="CF32" s="604"/>
      <c r="CG32" s="544"/>
      <c r="CH32" s="544"/>
      <c r="CI32" s="544"/>
      <c r="CJ32" s="544"/>
      <c r="CK32" s="544"/>
      <c r="CL32" s="544"/>
      <c r="CM32" s="605"/>
    </row>
    <row r="33" spans="2:91" s="160" customFormat="1" ht="26.25" customHeight="1" thickBot="1">
      <c r="B33" s="561" t="s">
        <v>219</v>
      </c>
      <c r="C33" s="562"/>
      <c r="D33" s="562"/>
      <c r="E33" s="562"/>
      <c r="F33" s="562"/>
      <c r="G33" s="562"/>
      <c r="H33" s="562"/>
      <c r="I33" s="563"/>
      <c r="J33" s="341"/>
      <c r="K33" s="330"/>
      <c r="L33" s="330"/>
      <c r="M33" s="561" t="s">
        <v>231</v>
      </c>
      <c r="N33" s="576"/>
      <c r="O33" s="576"/>
      <c r="P33" s="576"/>
      <c r="Q33" s="576"/>
      <c r="R33" s="576"/>
      <c r="S33" s="576"/>
      <c r="T33" s="577"/>
      <c r="U33" s="161"/>
      <c r="V33" s="161"/>
      <c r="W33" s="561" t="s">
        <v>353</v>
      </c>
      <c r="X33" s="576"/>
      <c r="Y33" s="576"/>
      <c r="Z33" s="576"/>
      <c r="AA33" s="576"/>
      <c r="AB33" s="576"/>
      <c r="AC33" s="576"/>
      <c r="AD33" s="577"/>
      <c r="AE33" s="161"/>
      <c r="AF33" s="161"/>
      <c r="AG33" s="162"/>
      <c r="AH33" s="561" t="s">
        <v>179</v>
      </c>
      <c r="AI33" s="562"/>
      <c r="AJ33" s="562"/>
      <c r="AK33" s="562"/>
      <c r="AL33" s="562"/>
      <c r="AM33" s="562"/>
      <c r="AN33" s="562"/>
      <c r="AO33" s="563"/>
      <c r="AP33" s="162"/>
      <c r="AQ33" s="162"/>
      <c r="AR33" s="561" t="s">
        <v>186</v>
      </c>
      <c r="AS33" s="576"/>
      <c r="AT33" s="576"/>
      <c r="AU33" s="576"/>
      <c r="AV33" s="576"/>
      <c r="AW33" s="576"/>
      <c r="AX33" s="576"/>
      <c r="AY33" s="577"/>
      <c r="AZ33" s="161"/>
      <c r="BA33" s="161"/>
      <c r="BB33" s="561" t="s">
        <v>232</v>
      </c>
      <c r="BC33" s="562"/>
      <c r="BD33" s="562"/>
      <c r="BE33" s="562"/>
      <c r="BF33" s="562"/>
      <c r="BG33" s="562"/>
      <c r="BH33" s="562"/>
      <c r="BI33" s="563"/>
      <c r="BJ33" s="161"/>
      <c r="BK33" s="161"/>
      <c r="BL33" s="561" t="s">
        <v>233</v>
      </c>
      <c r="BM33" s="562"/>
      <c r="BN33" s="562"/>
      <c r="BO33" s="562"/>
      <c r="BP33" s="562"/>
      <c r="BQ33" s="562"/>
      <c r="BR33" s="562"/>
      <c r="BS33" s="563"/>
      <c r="BT33" s="161"/>
      <c r="BU33" s="161"/>
      <c r="BV33" s="606"/>
      <c r="BW33" s="607"/>
      <c r="BX33" s="607"/>
      <c r="BY33" s="607"/>
      <c r="BZ33" s="607"/>
      <c r="CA33" s="607"/>
      <c r="CB33" s="607"/>
      <c r="CC33" s="608"/>
      <c r="CD33" s="163"/>
      <c r="CE33" s="163"/>
      <c r="CF33" s="606"/>
      <c r="CG33" s="607"/>
      <c r="CH33" s="607"/>
      <c r="CI33" s="607"/>
      <c r="CJ33" s="607"/>
      <c r="CK33" s="607"/>
      <c r="CL33" s="607"/>
      <c r="CM33" s="608"/>
    </row>
    <row r="34" spans="2:91" s="147" customFormat="1" ht="12.75" customHeight="1">
      <c r="B34" s="162"/>
      <c r="C34" s="162"/>
      <c r="D34" s="162"/>
      <c r="E34" s="162"/>
      <c r="F34" s="162"/>
      <c r="G34" s="162"/>
      <c r="H34" s="162"/>
      <c r="I34" s="162"/>
      <c r="J34" s="337"/>
      <c r="K34" s="330"/>
      <c r="L34" s="330"/>
      <c r="M34" s="162"/>
      <c r="N34" s="162"/>
      <c r="O34" s="162"/>
      <c r="P34" s="162"/>
      <c r="Q34" s="162"/>
      <c r="R34" s="162"/>
      <c r="S34" s="162"/>
      <c r="T34" s="162"/>
      <c r="U34" s="162"/>
      <c r="V34" s="161"/>
      <c r="W34" s="162"/>
      <c r="X34" s="162"/>
      <c r="Y34" s="162"/>
      <c r="Z34" s="162"/>
      <c r="AA34" s="162"/>
      <c r="AB34" s="162"/>
      <c r="AC34" s="162"/>
      <c r="AD34" s="162"/>
      <c r="AE34" s="161"/>
      <c r="AF34" s="161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1"/>
      <c r="BA34" s="161"/>
      <c r="BB34" s="162"/>
      <c r="BC34" s="162"/>
      <c r="BD34" s="162"/>
      <c r="BE34" s="162"/>
      <c r="BF34" s="162"/>
      <c r="BG34" s="162"/>
      <c r="BH34" s="162"/>
      <c r="BI34" s="162"/>
      <c r="BJ34" s="161"/>
      <c r="BK34" s="161"/>
      <c r="BL34" s="162"/>
      <c r="BM34" s="162"/>
      <c r="BN34" s="162"/>
      <c r="BO34" s="162"/>
      <c r="BP34" s="188"/>
      <c r="BQ34" s="162"/>
      <c r="BR34" s="162"/>
      <c r="BS34" s="162"/>
      <c r="BT34" s="161"/>
      <c r="BU34" s="161"/>
      <c r="BV34" s="162"/>
      <c r="BW34" s="162"/>
      <c r="BX34" s="162"/>
      <c r="BY34" s="162"/>
      <c r="BZ34" s="162"/>
      <c r="CA34" s="162"/>
      <c r="CB34" s="162"/>
      <c r="CC34" s="162"/>
      <c r="CD34" s="168"/>
      <c r="CE34" s="168"/>
      <c r="CF34" s="162"/>
      <c r="CG34" s="162"/>
      <c r="CH34" s="162"/>
      <c r="CI34" s="162"/>
      <c r="CJ34" s="162"/>
      <c r="CK34" s="162"/>
      <c r="CL34" s="162"/>
      <c r="CM34" s="162"/>
    </row>
    <row r="35" spans="2:91">
      <c r="J35" s="185"/>
      <c r="K35" s="185"/>
      <c r="L35" s="185"/>
    </row>
    <row r="36" spans="2:91" ht="25.5">
      <c r="B36" s="544"/>
      <c r="C36" s="545"/>
      <c r="D36" s="545"/>
      <c r="E36" s="545"/>
      <c r="F36" s="545"/>
      <c r="G36" s="545"/>
      <c r="H36" s="545"/>
      <c r="I36" s="545"/>
      <c r="J36" s="185"/>
      <c r="K36" s="185"/>
      <c r="L36" s="185"/>
    </row>
    <row r="37" spans="2:91" ht="25.5">
      <c r="B37" s="544"/>
      <c r="C37" s="545"/>
      <c r="D37" s="545"/>
      <c r="E37" s="545"/>
      <c r="F37" s="545"/>
      <c r="G37" s="545"/>
      <c r="H37" s="545"/>
      <c r="I37" s="545"/>
    </row>
    <row r="38" spans="2:91" ht="25.5">
      <c r="B38" s="544"/>
      <c r="C38" s="545"/>
      <c r="D38" s="545"/>
      <c r="E38" s="545"/>
      <c r="F38" s="545"/>
      <c r="G38" s="545"/>
      <c r="H38" s="545"/>
      <c r="I38" s="545"/>
    </row>
  </sheetData>
  <mergeCells count="143">
    <mergeCell ref="BL32:BS32"/>
    <mergeCell ref="BV32:CC32"/>
    <mergeCell ref="CF32:CM32"/>
    <mergeCell ref="B33:I33"/>
    <mergeCell ref="M33:T33"/>
    <mergeCell ref="W33:AD33"/>
    <mergeCell ref="AH33:AO33"/>
    <mergeCell ref="AR33:AY33"/>
    <mergeCell ref="BB33:BI33"/>
    <mergeCell ref="BL33:BS33"/>
    <mergeCell ref="B32:I32"/>
    <mergeCell ref="M32:T32"/>
    <mergeCell ref="W32:AD32"/>
    <mergeCell ref="AH32:AO32"/>
    <mergeCell ref="AR32:AY32"/>
    <mergeCell ref="BB32:BI32"/>
    <mergeCell ref="BV33:CC33"/>
    <mergeCell ref="CF33:CM33"/>
    <mergeCell ref="B31:I31"/>
    <mergeCell ref="M31:T31"/>
    <mergeCell ref="W31:AD31"/>
    <mergeCell ref="AH31:AO31"/>
    <mergeCell ref="AR31:AY31"/>
    <mergeCell ref="BB31:BI31"/>
    <mergeCell ref="BL31:BS31"/>
    <mergeCell ref="BV31:CC31"/>
    <mergeCell ref="CF31:CM31"/>
    <mergeCell ref="B28:I28"/>
    <mergeCell ref="M28:T28"/>
    <mergeCell ref="W28:AD28"/>
    <mergeCell ref="AH28:AO28"/>
    <mergeCell ref="AR28:AY28"/>
    <mergeCell ref="BB28:BI28"/>
    <mergeCell ref="BL28:BS28"/>
    <mergeCell ref="BV28:CC28"/>
    <mergeCell ref="CF28:CM28"/>
    <mergeCell ref="B27:I27"/>
    <mergeCell ref="M27:T27"/>
    <mergeCell ref="W27:AD27"/>
    <mergeCell ref="AH27:AO27"/>
    <mergeCell ref="AR27:AY27"/>
    <mergeCell ref="BB27:BI27"/>
    <mergeCell ref="BL27:BS27"/>
    <mergeCell ref="BV27:CC27"/>
    <mergeCell ref="CF27:CM27"/>
    <mergeCell ref="B26:I26"/>
    <mergeCell ref="M26:T26"/>
    <mergeCell ref="W26:AD26"/>
    <mergeCell ref="AH26:AO26"/>
    <mergeCell ref="AR26:AY26"/>
    <mergeCell ref="BB26:BI26"/>
    <mergeCell ref="BL26:BS26"/>
    <mergeCell ref="BV26:CC26"/>
    <mergeCell ref="CF26:CM26"/>
    <mergeCell ref="B22:I22"/>
    <mergeCell ref="M22:T22"/>
    <mergeCell ref="W22:AD22"/>
    <mergeCell ref="AH22:AO22"/>
    <mergeCell ref="AR22:AY22"/>
    <mergeCell ref="BB22:BI22"/>
    <mergeCell ref="BL22:BS22"/>
    <mergeCell ref="BV22:CC22"/>
    <mergeCell ref="CF22:CM22"/>
    <mergeCell ref="B23:I23"/>
    <mergeCell ref="M23:T23"/>
    <mergeCell ref="W23:AD23"/>
    <mergeCell ref="AH23:AO23"/>
    <mergeCell ref="AR23:AY23"/>
    <mergeCell ref="BB23:BI23"/>
    <mergeCell ref="BL23:BS23"/>
    <mergeCell ref="BV23:CC23"/>
    <mergeCell ref="CF23:CM23"/>
    <mergeCell ref="B18:I18"/>
    <mergeCell ref="M18:T18"/>
    <mergeCell ref="W18:AD18"/>
    <mergeCell ref="AH18:AO18"/>
    <mergeCell ref="AR18:AY18"/>
    <mergeCell ref="BB18:BI18"/>
    <mergeCell ref="BL18:BS18"/>
    <mergeCell ref="BV18:CC18"/>
    <mergeCell ref="CF18:CM18"/>
    <mergeCell ref="B21:I21"/>
    <mergeCell ref="M21:T21"/>
    <mergeCell ref="W21:AD21"/>
    <mergeCell ref="AH21:AO21"/>
    <mergeCell ref="AR21:AY21"/>
    <mergeCell ref="BB21:BI21"/>
    <mergeCell ref="BL21:BS21"/>
    <mergeCell ref="BV21:CC21"/>
    <mergeCell ref="CF21:CM21"/>
    <mergeCell ref="BL16:BS16"/>
    <mergeCell ref="BV16:CC16"/>
    <mergeCell ref="CF16:CM16"/>
    <mergeCell ref="B17:I17"/>
    <mergeCell ref="M17:T17"/>
    <mergeCell ref="W17:AD17"/>
    <mergeCell ref="AH17:AO17"/>
    <mergeCell ref="AR17:AY17"/>
    <mergeCell ref="BB17:BI17"/>
    <mergeCell ref="B16:I16"/>
    <mergeCell ref="M16:T16"/>
    <mergeCell ref="W16:AD16"/>
    <mergeCell ref="AH16:AO16"/>
    <mergeCell ref="AR16:AY16"/>
    <mergeCell ref="BB16:BI16"/>
    <mergeCell ref="BL17:BS17"/>
    <mergeCell ref="BV17:CC17"/>
    <mergeCell ref="CF17:CM17"/>
    <mergeCell ref="W12:AD12"/>
    <mergeCell ref="BG12:BN12"/>
    <mergeCell ref="CA12:CH12"/>
    <mergeCell ref="W11:AD11"/>
    <mergeCell ref="BG11:BN11"/>
    <mergeCell ref="M11:T11"/>
    <mergeCell ref="M12:T12"/>
    <mergeCell ref="M13:T13"/>
    <mergeCell ref="AR11:AY11"/>
    <mergeCell ref="AR12:AY12"/>
    <mergeCell ref="AR13:AY13"/>
    <mergeCell ref="AI7:AX7"/>
    <mergeCell ref="AI8:AX8"/>
    <mergeCell ref="B36:I36"/>
    <mergeCell ref="B37:I37"/>
    <mergeCell ref="B38:I38"/>
    <mergeCell ref="F1:X1"/>
    <mergeCell ref="AJ1:AW1"/>
    <mergeCell ref="BD1:CM1"/>
    <mergeCell ref="F2:X2"/>
    <mergeCell ref="AJ2:AW2"/>
    <mergeCell ref="BD2:BZ2"/>
    <mergeCell ref="W13:AD13"/>
    <mergeCell ref="BG13:BN13"/>
    <mergeCell ref="CA13:CH13"/>
    <mergeCell ref="BD8:BZ8"/>
    <mergeCell ref="AJ3:AW3"/>
    <mergeCell ref="BD3:BZ3"/>
    <mergeCell ref="AI6:AX6"/>
    <mergeCell ref="BD6:BZ6"/>
    <mergeCell ref="BD7:BZ7"/>
    <mergeCell ref="B11:I11"/>
    <mergeCell ref="B12:I12"/>
    <mergeCell ref="B13:I13"/>
    <mergeCell ref="CA11:CH11"/>
  </mergeCells>
  <phoneticPr fontId="1"/>
  <pageMargins left="0.23622047244094491" right="0" top="0.74803149606299213" bottom="0" header="0.31496062992125984" footer="0.31496062992125984"/>
  <pageSetup paperSize="9" scale="6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5"/>
  <sheetViews>
    <sheetView view="pageBreakPreview" topLeftCell="A13" zoomScale="60" zoomScaleNormal="100" workbookViewId="0">
      <selection activeCell="M47" sqref="M47"/>
    </sheetView>
  </sheetViews>
  <sheetFormatPr defaultRowHeight="13.5"/>
  <cols>
    <col min="3" max="4" width="9.25" bestFit="1" customWidth="1"/>
  </cols>
  <sheetData>
    <row r="1" spans="1:10">
      <c r="A1" s="609" t="s">
        <v>372</v>
      </c>
      <c r="B1" s="609"/>
      <c r="C1" s="609"/>
      <c r="D1" s="609"/>
      <c r="E1" s="609"/>
      <c r="F1" s="609"/>
      <c r="G1" s="609"/>
      <c r="H1" s="609"/>
      <c r="I1" s="609"/>
      <c r="J1" s="609"/>
    </row>
    <row r="2" spans="1:10">
      <c r="C2" t="s">
        <v>258</v>
      </c>
    </row>
    <row r="3" spans="1:10">
      <c r="A3" s="298"/>
      <c r="B3" s="299"/>
      <c r="C3" s="300" t="s">
        <v>259</v>
      </c>
      <c r="D3" s="301" t="s">
        <v>260</v>
      </c>
      <c r="E3" s="301" t="s">
        <v>261</v>
      </c>
      <c r="F3" s="610" t="s">
        <v>262</v>
      </c>
      <c r="G3" s="611"/>
      <c r="H3" s="611"/>
      <c r="I3" s="611"/>
      <c r="J3" s="612"/>
    </row>
    <row r="4" spans="1:10">
      <c r="A4" s="302" t="s">
        <v>263</v>
      </c>
      <c r="B4" s="303"/>
      <c r="C4" s="304">
        <v>2933302</v>
      </c>
      <c r="D4" s="304">
        <v>2117030</v>
      </c>
      <c r="E4" s="304" t="s">
        <v>373</v>
      </c>
      <c r="F4" s="305"/>
      <c r="G4" s="306"/>
      <c r="H4" s="306"/>
      <c r="I4" s="306"/>
      <c r="J4" s="307"/>
    </row>
    <row r="5" spans="1:10">
      <c r="A5" s="308" t="s">
        <v>264</v>
      </c>
      <c r="B5" s="309"/>
      <c r="C5" s="310">
        <v>1424000</v>
      </c>
      <c r="D5" s="310">
        <v>1312000</v>
      </c>
      <c r="E5" s="310" t="s">
        <v>374</v>
      </c>
      <c r="F5" s="300"/>
      <c r="G5" s="312"/>
      <c r="H5" s="312"/>
      <c r="I5" s="312"/>
      <c r="J5" s="313"/>
    </row>
    <row r="6" spans="1:10">
      <c r="A6" s="308" t="s">
        <v>265</v>
      </c>
      <c r="B6" s="309"/>
      <c r="C6" s="310">
        <v>632560</v>
      </c>
      <c r="D6" s="310">
        <v>404310</v>
      </c>
      <c r="E6" s="310" t="s">
        <v>375</v>
      </c>
      <c r="F6" s="300"/>
      <c r="G6" s="312"/>
      <c r="H6" s="312"/>
      <c r="I6" s="312"/>
      <c r="J6" s="313"/>
    </row>
    <row r="7" spans="1:10">
      <c r="A7" s="308" t="s">
        <v>266</v>
      </c>
      <c r="B7" s="309"/>
      <c r="C7" s="314">
        <v>0</v>
      </c>
      <c r="D7" s="301">
        <v>0</v>
      </c>
      <c r="E7" s="301">
        <v>0</v>
      </c>
      <c r="F7" s="300"/>
      <c r="G7" s="312"/>
      <c r="H7" s="312"/>
      <c r="I7" s="312"/>
      <c r="J7" s="313"/>
    </row>
    <row r="8" spans="1:10">
      <c r="A8" s="308" t="s">
        <v>267</v>
      </c>
      <c r="B8" s="309"/>
      <c r="C8" s="310">
        <v>394991</v>
      </c>
      <c r="D8" s="310">
        <v>341200</v>
      </c>
      <c r="E8" s="311" t="s">
        <v>376</v>
      </c>
      <c r="F8" s="300" t="s">
        <v>377</v>
      </c>
      <c r="G8" s="312"/>
      <c r="H8" s="312"/>
      <c r="I8" s="312"/>
      <c r="J8" s="313"/>
    </row>
    <row r="9" spans="1:10">
      <c r="A9" s="308" t="s">
        <v>268</v>
      </c>
      <c r="B9" s="309"/>
      <c r="C9" s="314">
        <v>481751</v>
      </c>
      <c r="D9" s="310">
        <v>59520</v>
      </c>
      <c r="E9" s="311" t="s">
        <v>378</v>
      </c>
      <c r="F9" s="300" t="s">
        <v>379</v>
      </c>
      <c r="G9" s="312"/>
      <c r="H9" s="312"/>
      <c r="I9" s="312"/>
      <c r="J9" s="313"/>
    </row>
    <row r="10" spans="1:10">
      <c r="A10" s="308" t="s">
        <v>269</v>
      </c>
      <c r="B10" s="309"/>
      <c r="C10" s="314">
        <v>0</v>
      </c>
      <c r="D10" s="301">
        <v>0</v>
      </c>
      <c r="E10" s="301">
        <v>0</v>
      </c>
      <c r="F10" s="300"/>
      <c r="G10" s="312"/>
      <c r="H10" s="312"/>
      <c r="I10" s="312"/>
      <c r="J10" s="313"/>
    </row>
    <row r="11" spans="1:10">
      <c r="A11" s="308" t="s">
        <v>270</v>
      </c>
      <c r="B11" s="309"/>
      <c r="C11" s="314">
        <v>0</v>
      </c>
      <c r="D11" s="301">
        <v>0</v>
      </c>
      <c r="E11" s="301">
        <v>0</v>
      </c>
      <c r="F11" s="300"/>
      <c r="G11" s="312"/>
      <c r="H11" s="312"/>
      <c r="I11" s="312"/>
      <c r="J11" s="313"/>
    </row>
    <row r="12" spans="1:10">
      <c r="A12" s="308" t="s">
        <v>271</v>
      </c>
      <c r="B12" s="309"/>
      <c r="C12" s="314">
        <v>0</v>
      </c>
      <c r="D12" s="301">
        <v>0</v>
      </c>
      <c r="E12" s="301">
        <v>0</v>
      </c>
      <c r="F12" s="300"/>
      <c r="G12" s="312"/>
      <c r="H12" s="312"/>
      <c r="I12" s="312"/>
      <c r="J12" s="313"/>
    </row>
    <row r="13" spans="1:10">
      <c r="A13" s="302" t="s">
        <v>272</v>
      </c>
      <c r="B13" s="315"/>
      <c r="C13" s="316">
        <v>21</v>
      </c>
      <c r="D13" s="317">
        <v>21</v>
      </c>
      <c r="E13" s="318">
        <v>0</v>
      </c>
      <c r="F13" s="300"/>
      <c r="G13" s="312"/>
      <c r="H13" s="312"/>
      <c r="I13" s="312"/>
      <c r="J13" s="313"/>
    </row>
    <row r="14" spans="1:10">
      <c r="A14" s="319" t="s">
        <v>273</v>
      </c>
      <c r="B14" s="309"/>
      <c r="C14" s="314">
        <v>21</v>
      </c>
      <c r="D14" s="301">
        <v>21</v>
      </c>
      <c r="E14" s="320">
        <v>0</v>
      </c>
      <c r="F14" s="300"/>
      <c r="G14" s="312"/>
      <c r="H14" s="312"/>
      <c r="I14" s="312"/>
      <c r="J14" s="313"/>
    </row>
    <row r="15" spans="1:10">
      <c r="A15" s="319" t="s">
        <v>274</v>
      </c>
      <c r="B15" s="309"/>
      <c r="C15" s="314">
        <v>0</v>
      </c>
      <c r="D15" s="301">
        <v>0</v>
      </c>
      <c r="E15" s="301">
        <v>0</v>
      </c>
      <c r="F15" s="300"/>
      <c r="G15" s="312"/>
      <c r="H15" s="312"/>
      <c r="I15" s="312"/>
      <c r="J15" s="313"/>
    </row>
    <row r="16" spans="1:10">
      <c r="A16" s="302" t="s">
        <v>275</v>
      </c>
      <c r="B16" s="315"/>
      <c r="C16" s="316">
        <v>24024</v>
      </c>
      <c r="D16" s="316">
        <v>24024</v>
      </c>
      <c r="E16" s="317">
        <v>0</v>
      </c>
      <c r="F16" s="300" t="s">
        <v>276</v>
      </c>
      <c r="G16" s="312"/>
      <c r="H16" s="312"/>
      <c r="I16" s="312"/>
      <c r="J16" s="313"/>
    </row>
    <row r="17" spans="1:10">
      <c r="A17" s="302" t="s">
        <v>277</v>
      </c>
      <c r="B17" s="315"/>
      <c r="C17" s="316">
        <v>0</v>
      </c>
      <c r="D17" s="317">
        <v>0</v>
      </c>
      <c r="E17" s="317">
        <v>0</v>
      </c>
      <c r="F17" s="300"/>
      <c r="G17" s="312"/>
      <c r="H17" s="312"/>
      <c r="I17" s="312"/>
      <c r="J17" s="313"/>
    </row>
    <row r="18" spans="1:10">
      <c r="A18" s="302" t="s">
        <v>278</v>
      </c>
      <c r="B18" s="315"/>
      <c r="C18" s="316">
        <v>2957347</v>
      </c>
      <c r="D18" s="316">
        <v>2141075</v>
      </c>
      <c r="E18" s="316" t="s">
        <v>373</v>
      </c>
      <c r="F18" s="300"/>
      <c r="G18" s="312"/>
      <c r="H18" s="312"/>
      <c r="I18" s="312"/>
      <c r="J18" s="313"/>
    </row>
    <row r="19" spans="1:10">
      <c r="A19" s="302" t="s">
        <v>279</v>
      </c>
      <c r="B19" s="315"/>
      <c r="C19" s="316">
        <v>6970126</v>
      </c>
      <c r="D19" s="316">
        <v>7058216</v>
      </c>
      <c r="E19" s="316">
        <v>88090</v>
      </c>
      <c r="F19" s="300" t="s">
        <v>380</v>
      </c>
      <c r="G19" s="312"/>
      <c r="H19" s="312"/>
      <c r="I19" s="312"/>
      <c r="J19" s="313"/>
    </row>
    <row r="20" spans="1:10">
      <c r="A20" s="302" t="s">
        <v>280</v>
      </c>
      <c r="B20" s="315"/>
      <c r="C20" s="316">
        <v>9927473</v>
      </c>
      <c r="D20" s="316">
        <v>9199291</v>
      </c>
      <c r="E20" s="321" t="s">
        <v>381</v>
      </c>
      <c r="F20" s="300"/>
      <c r="G20" s="312"/>
      <c r="H20" s="312"/>
      <c r="I20" s="312"/>
      <c r="J20" s="313"/>
    </row>
    <row r="21" spans="1:10">
      <c r="C21" t="s">
        <v>281</v>
      </c>
    </row>
    <row r="22" spans="1:10">
      <c r="A22" s="298"/>
      <c r="B22" s="299"/>
      <c r="C22" s="301" t="s">
        <v>259</v>
      </c>
      <c r="D22" s="301" t="s">
        <v>260</v>
      </c>
      <c r="E22" s="301" t="s">
        <v>261</v>
      </c>
      <c r="F22" s="610" t="s">
        <v>262</v>
      </c>
      <c r="G22" s="611"/>
      <c r="H22" s="611"/>
      <c r="I22" s="611"/>
      <c r="J22" s="612"/>
    </row>
    <row r="23" spans="1:10">
      <c r="A23" s="302" t="s">
        <v>282</v>
      </c>
      <c r="B23" s="303"/>
      <c r="C23" s="304">
        <v>711673</v>
      </c>
      <c r="D23" s="304">
        <v>323381</v>
      </c>
      <c r="E23" s="304" t="s">
        <v>382</v>
      </c>
      <c r="F23" s="305"/>
      <c r="G23" s="306"/>
      <c r="H23" s="306"/>
      <c r="I23" s="306"/>
      <c r="J23" s="307"/>
    </row>
    <row r="24" spans="1:10">
      <c r="A24" s="308" t="s">
        <v>283</v>
      </c>
      <c r="B24" s="309"/>
      <c r="C24" s="310">
        <v>148221</v>
      </c>
      <c r="D24" s="310">
        <v>138800</v>
      </c>
      <c r="E24" s="311" t="s">
        <v>383</v>
      </c>
      <c r="F24" s="300" t="s">
        <v>384</v>
      </c>
      <c r="G24" s="312"/>
      <c r="H24" s="312"/>
      <c r="I24" s="312"/>
      <c r="J24" s="313"/>
    </row>
    <row r="25" spans="1:10">
      <c r="A25" s="308" t="s">
        <v>284</v>
      </c>
      <c r="B25" s="309"/>
      <c r="C25" s="310">
        <v>0</v>
      </c>
      <c r="D25" s="301">
        <v>0</v>
      </c>
      <c r="E25" s="301">
        <v>0</v>
      </c>
      <c r="F25" s="300"/>
      <c r="G25" s="312"/>
      <c r="H25" s="312"/>
      <c r="I25" s="312"/>
      <c r="J25" s="313"/>
    </row>
    <row r="26" spans="1:10">
      <c r="A26" s="308" t="s">
        <v>285</v>
      </c>
      <c r="B26" s="309"/>
      <c r="C26" s="314">
        <v>0</v>
      </c>
      <c r="D26" s="301">
        <v>0</v>
      </c>
      <c r="E26" s="301">
        <v>0</v>
      </c>
      <c r="F26" s="300"/>
      <c r="G26" s="312"/>
      <c r="H26" s="312"/>
      <c r="I26" s="312"/>
      <c r="J26" s="313"/>
    </row>
    <row r="27" spans="1:10">
      <c r="A27" s="308" t="s">
        <v>286</v>
      </c>
      <c r="B27" s="309"/>
      <c r="C27" s="310">
        <v>0</v>
      </c>
      <c r="D27" s="301">
        <v>0</v>
      </c>
      <c r="E27" s="311">
        <v>0</v>
      </c>
      <c r="F27" s="300"/>
      <c r="G27" s="312"/>
      <c r="H27" s="312"/>
      <c r="I27" s="312"/>
      <c r="J27" s="313"/>
    </row>
    <row r="28" spans="1:10">
      <c r="A28" s="308" t="s">
        <v>287</v>
      </c>
      <c r="B28" s="309"/>
      <c r="C28" s="314">
        <v>59103</v>
      </c>
      <c r="D28" s="310">
        <v>59280</v>
      </c>
      <c r="E28" s="310">
        <v>177</v>
      </c>
      <c r="F28" s="300" t="s">
        <v>288</v>
      </c>
      <c r="G28" s="312"/>
      <c r="H28" s="312"/>
      <c r="I28" s="312"/>
      <c r="J28" s="313"/>
    </row>
    <row r="29" spans="1:10">
      <c r="A29" s="308" t="s">
        <v>289</v>
      </c>
      <c r="B29" s="309"/>
      <c r="C29" s="314">
        <v>34200</v>
      </c>
      <c r="D29" s="310">
        <v>8540</v>
      </c>
      <c r="E29" s="311" t="s">
        <v>385</v>
      </c>
      <c r="F29" s="300" t="s">
        <v>290</v>
      </c>
      <c r="G29" s="312"/>
      <c r="H29" s="312"/>
      <c r="I29" s="312"/>
      <c r="J29" s="313"/>
    </row>
    <row r="30" spans="1:10">
      <c r="A30" s="308" t="s">
        <v>291</v>
      </c>
      <c r="B30" s="309"/>
      <c r="C30" s="314">
        <v>57989</v>
      </c>
      <c r="D30" s="310">
        <v>68585</v>
      </c>
      <c r="E30" s="311">
        <v>10596</v>
      </c>
      <c r="F30" s="300" t="s">
        <v>386</v>
      </c>
      <c r="G30" s="312"/>
      <c r="H30" s="312"/>
      <c r="I30" s="312"/>
      <c r="J30" s="313"/>
    </row>
    <row r="31" spans="1:10">
      <c r="A31" s="308" t="s">
        <v>292</v>
      </c>
      <c r="B31" s="309"/>
      <c r="C31" s="314">
        <v>9744</v>
      </c>
      <c r="D31" s="310">
        <v>9936</v>
      </c>
      <c r="E31" s="311">
        <v>192</v>
      </c>
      <c r="F31" s="300" t="s">
        <v>293</v>
      </c>
      <c r="G31" s="312"/>
      <c r="H31" s="312"/>
      <c r="I31" s="312"/>
      <c r="J31" s="313"/>
    </row>
    <row r="32" spans="1:10">
      <c r="A32" s="308" t="s">
        <v>294</v>
      </c>
      <c r="B32" s="309"/>
      <c r="C32" s="314">
        <v>263671</v>
      </c>
      <c r="D32" s="310">
        <v>0</v>
      </c>
      <c r="E32" s="311" t="s">
        <v>387</v>
      </c>
      <c r="F32" s="300"/>
      <c r="G32" s="312"/>
      <c r="H32" s="312"/>
      <c r="I32" s="312"/>
      <c r="J32" s="313"/>
    </row>
    <row r="33" spans="1:10">
      <c r="A33" s="308" t="s">
        <v>295</v>
      </c>
      <c r="B33" s="309"/>
      <c r="C33" s="314">
        <v>3000</v>
      </c>
      <c r="D33" s="310">
        <v>0</v>
      </c>
      <c r="E33" s="320" t="s">
        <v>388</v>
      </c>
      <c r="F33" s="300"/>
      <c r="G33" s="312"/>
      <c r="H33" s="312"/>
      <c r="I33" s="312"/>
      <c r="J33" s="313"/>
    </row>
    <row r="34" spans="1:10">
      <c r="A34" s="308" t="s">
        <v>296</v>
      </c>
      <c r="B34" s="309"/>
      <c r="C34" s="314">
        <v>38000</v>
      </c>
      <c r="D34" s="310">
        <v>15000</v>
      </c>
      <c r="E34" s="311" t="s">
        <v>389</v>
      </c>
      <c r="F34" s="300"/>
      <c r="G34" s="312"/>
      <c r="H34" s="312"/>
      <c r="I34" s="312"/>
      <c r="J34" s="313"/>
    </row>
    <row r="35" spans="1:10">
      <c r="A35" s="308" t="s">
        <v>297</v>
      </c>
      <c r="B35" s="309"/>
      <c r="C35" s="314">
        <v>8886</v>
      </c>
      <c r="D35" s="310">
        <v>0</v>
      </c>
      <c r="E35" s="311" t="s">
        <v>390</v>
      </c>
      <c r="F35" s="300"/>
      <c r="G35" s="312"/>
      <c r="H35" s="312"/>
      <c r="I35" s="312"/>
      <c r="J35" s="313"/>
    </row>
    <row r="36" spans="1:10">
      <c r="A36" s="308" t="s">
        <v>298</v>
      </c>
      <c r="B36" s="309"/>
      <c r="C36" s="314">
        <v>20000</v>
      </c>
      <c r="D36" s="310">
        <v>20000</v>
      </c>
      <c r="E36" s="301">
        <v>0</v>
      </c>
      <c r="F36" s="300"/>
      <c r="G36" s="312"/>
      <c r="H36" s="312"/>
      <c r="I36" s="312"/>
      <c r="J36" s="313"/>
    </row>
    <row r="37" spans="1:10">
      <c r="A37" s="308" t="s">
        <v>299</v>
      </c>
      <c r="B37" s="309"/>
      <c r="C37" s="314">
        <v>68859</v>
      </c>
      <c r="D37" s="310">
        <v>3240</v>
      </c>
      <c r="E37" s="311" t="s">
        <v>391</v>
      </c>
      <c r="F37" s="300" t="s">
        <v>392</v>
      </c>
      <c r="G37" s="312"/>
      <c r="H37" s="312"/>
      <c r="I37" s="312"/>
      <c r="J37" s="313"/>
    </row>
    <row r="38" spans="1:10">
      <c r="A38" s="302" t="s">
        <v>300</v>
      </c>
      <c r="B38" s="315"/>
      <c r="C38" s="316">
        <v>200251</v>
      </c>
      <c r="D38" s="316">
        <v>62520</v>
      </c>
      <c r="E38" s="316" t="s">
        <v>393</v>
      </c>
      <c r="F38" s="300"/>
      <c r="G38" s="312"/>
      <c r="H38" s="312"/>
      <c r="I38" s="312"/>
      <c r="J38" s="313"/>
    </row>
    <row r="39" spans="1:10">
      <c r="A39" s="319" t="s">
        <v>301</v>
      </c>
      <c r="B39" s="309"/>
      <c r="C39" s="314">
        <v>12000</v>
      </c>
      <c r="D39" s="310">
        <v>3000</v>
      </c>
      <c r="E39" s="311" t="s">
        <v>394</v>
      </c>
      <c r="F39" s="300" t="s">
        <v>395</v>
      </c>
      <c r="G39" s="312"/>
      <c r="H39" s="312"/>
      <c r="I39" s="312"/>
      <c r="J39" s="313"/>
    </row>
    <row r="40" spans="1:10">
      <c r="A40" s="319" t="s">
        <v>302</v>
      </c>
      <c r="B40" s="309"/>
      <c r="C40" s="314">
        <v>178251</v>
      </c>
      <c r="D40" s="310">
        <v>59520</v>
      </c>
      <c r="E40" s="310" t="s">
        <v>396</v>
      </c>
      <c r="F40" s="300" t="s">
        <v>397</v>
      </c>
      <c r="G40" s="312"/>
      <c r="H40" s="312"/>
      <c r="I40" s="312"/>
      <c r="J40" s="313"/>
    </row>
    <row r="41" spans="1:10">
      <c r="A41" s="319" t="s">
        <v>303</v>
      </c>
      <c r="B41" s="309"/>
      <c r="C41" s="314">
        <v>10000</v>
      </c>
      <c r="D41" s="310">
        <v>0</v>
      </c>
      <c r="E41" s="311" t="s">
        <v>398</v>
      </c>
      <c r="F41" s="300"/>
      <c r="G41" s="312"/>
      <c r="H41" s="312"/>
      <c r="I41" s="312"/>
      <c r="J41" s="313"/>
    </row>
    <row r="42" spans="1:10">
      <c r="A42" s="302" t="s">
        <v>304</v>
      </c>
      <c r="B42" s="315"/>
      <c r="C42" s="316">
        <v>701333</v>
      </c>
      <c r="D42" s="316">
        <v>553835</v>
      </c>
      <c r="E42" s="321" t="s">
        <v>399</v>
      </c>
      <c r="F42" s="300"/>
      <c r="G42" s="312"/>
      <c r="H42" s="312"/>
      <c r="I42" s="312"/>
      <c r="J42" s="313"/>
    </row>
    <row r="43" spans="1:10">
      <c r="A43" s="298" t="s">
        <v>305</v>
      </c>
      <c r="B43" s="322"/>
      <c r="C43" s="310">
        <v>0</v>
      </c>
      <c r="D43" s="301">
        <v>0</v>
      </c>
      <c r="E43" s="301">
        <v>0</v>
      </c>
      <c r="F43" s="300"/>
      <c r="G43" s="312"/>
      <c r="H43" s="312"/>
      <c r="I43" s="312"/>
      <c r="J43" s="313"/>
    </row>
    <row r="44" spans="1:10">
      <c r="A44" s="308" t="s">
        <v>306</v>
      </c>
      <c r="B44" s="323"/>
      <c r="C44" s="310">
        <v>325698</v>
      </c>
      <c r="D44" s="310">
        <v>284051</v>
      </c>
      <c r="E44" s="311" t="s">
        <v>400</v>
      </c>
      <c r="F44" s="300" t="s">
        <v>307</v>
      </c>
      <c r="G44" s="312"/>
      <c r="H44" s="312"/>
      <c r="I44" s="312"/>
      <c r="J44" s="313"/>
    </row>
    <row r="45" spans="1:10">
      <c r="A45" s="319" t="s">
        <v>308</v>
      </c>
      <c r="B45" s="323"/>
      <c r="C45" s="310">
        <v>2592</v>
      </c>
      <c r="D45" s="310">
        <v>0</v>
      </c>
      <c r="E45" s="320" t="s">
        <v>401</v>
      </c>
      <c r="F45" s="300" t="s">
        <v>402</v>
      </c>
      <c r="G45" s="312"/>
      <c r="H45" s="312"/>
      <c r="I45" s="312"/>
      <c r="J45" s="313"/>
    </row>
    <row r="46" spans="1:10">
      <c r="A46" s="308" t="s">
        <v>309</v>
      </c>
      <c r="B46" s="323"/>
      <c r="C46" s="310">
        <v>3201</v>
      </c>
      <c r="D46" s="310">
        <v>19782</v>
      </c>
      <c r="E46" s="311">
        <v>16581</v>
      </c>
      <c r="F46" s="300" t="s">
        <v>403</v>
      </c>
      <c r="G46" s="312"/>
      <c r="H46" s="312"/>
      <c r="I46" s="312"/>
      <c r="J46" s="313"/>
    </row>
    <row r="47" spans="1:10">
      <c r="A47" s="319" t="s">
        <v>310</v>
      </c>
      <c r="B47" s="323"/>
      <c r="C47" s="310">
        <v>7604</v>
      </c>
      <c r="D47" s="310">
        <v>8633</v>
      </c>
      <c r="E47" s="311">
        <v>1029</v>
      </c>
      <c r="F47" s="300" t="s">
        <v>311</v>
      </c>
      <c r="G47" s="312"/>
      <c r="H47" s="312"/>
      <c r="I47" s="312"/>
      <c r="J47" s="313"/>
    </row>
    <row r="48" spans="1:10">
      <c r="A48" s="319" t="s">
        <v>312</v>
      </c>
      <c r="B48" s="323"/>
      <c r="C48" s="310">
        <v>44580</v>
      </c>
      <c r="D48" s="310">
        <v>48750</v>
      </c>
      <c r="E48" s="310">
        <v>4170</v>
      </c>
      <c r="F48" s="300" t="s">
        <v>313</v>
      </c>
      <c r="G48" s="312"/>
      <c r="H48" s="312"/>
      <c r="I48" s="312"/>
      <c r="J48" s="313"/>
    </row>
    <row r="49" spans="1:10">
      <c r="A49" s="319" t="s">
        <v>314</v>
      </c>
      <c r="B49" s="323"/>
      <c r="C49" s="310">
        <v>53280</v>
      </c>
      <c r="D49" s="310">
        <v>36000</v>
      </c>
      <c r="E49" s="311" t="s">
        <v>404</v>
      </c>
      <c r="F49" s="300" t="s">
        <v>405</v>
      </c>
      <c r="G49" s="312"/>
      <c r="H49" s="312"/>
      <c r="I49" s="312"/>
      <c r="J49" s="313"/>
    </row>
    <row r="50" spans="1:10">
      <c r="A50" s="319" t="s">
        <v>315</v>
      </c>
      <c r="B50" s="323"/>
      <c r="C50" s="310">
        <v>254482</v>
      </c>
      <c r="D50" s="310">
        <v>151371</v>
      </c>
      <c r="E50" s="311" t="s">
        <v>406</v>
      </c>
      <c r="F50" s="300" t="s">
        <v>407</v>
      </c>
      <c r="G50" s="312"/>
      <c r="H50" s="312"/>
      <c r="I50" s="312"/>
      <c r="J50" s="313"/>
    </row>
    <row r="51" spans="1:10">
      <c r="A51" s="324" t="s">
        <v>316</v>
      </c>
      <c r="B51" s="307"/>
      <c r="C51" s="310">
        <v>9896</v>
      </c>
      <c r="D51" s="310">
        <v>5248</v>
      </c>
      <c r="E51" s="320" t="s">
        <v>408</v>
      </c>
      <c r="F51" s="300" t="s">
        <v>317</v>
      </c>
      <c r="G51" s="312"/>
      <c r="H51" s="312"/>
      <c r="I51" s="312"/>
      <c r="J51" s="313"/>
    </row>
    <row r="52" spans="1:10">
      <c r="A52" s="302" t="s">
        <v>318</v>
      </c>
      <c r="B52" s="315"/>
      <c r="C52" s="316">
        <v>0</v>
      </c>
      <c r="D52" s="317">
        <v>0</v>
      </c>
      <c r="E52" s="317">
        <v>0</v>
      </c>
      <c r="F52" s="300"/>
      <c r="G52" s="312"/>
      <c r="H52" s="312"/>
      <c r="I52" s="312"/>
      <c r="J52" s="313"/>
    </row>
    <row r="53" spans="1:10">
      <c r="A53" s="325" t="s">
        <v>319</v>
      </c>
      <c r="B53" s="313"/>
      <c r="C53" s="310">
        <v>0</v>
      </c>
      <c r="D53" s="301">
        <v>0</v>
      </c>
      <c r="E53" s="301">
        <v>0</v>
      </c>
      <c r="F53" s="300"/>
      <c r="G53" s="312"/>
      <c r="H53" s="312"/>
      <c r="I53" s="312"/>
      <c r="J53" s="313"/>
    </row>
    <row r="54" spans="1:10">
      <c r="A54" s="302" t="s">
        <v>320</v>
      </c>
      <c r="B54" s="315"/>
      <c r="C54" s="316">
        <v>4800000</v>
      </c>
      <c r="D54" s="316">
        <v>4800000</v>
      </c>
      <c r="E54" s="317">
        <v>0</v>
      </c>
      <c r="F54" s="300" t="s">
        <v>321</v>
      </c>
      <c r="G54" s="312"/>
      <c r="H54" s="312"/>
      <c r="I54" s="312"/>
      <c r="J54" s="313"/>
    </row>
    <row r="55" spans="1:10">
      <c r="A55" s="326" t="s">
        <v>322</v>
      </c>
      <c r="B55" s="327"/>
      <c r="C55" s="316">
        <v>175000</v>
      </c>
      <c r="D55" s="316">
        <v>156000</v>
      </c>
      <c r="E55" s="321" t="s">
        <v>409</v>
      </c>
      <c r="F55" s="300"/>
      <c r="G55" s="312"/>
      <c r="H55" s="312"/>
      <c r="I55" s="312"/>
      <c r="J55" s="313"/>
    </row>
    <row r="56" spans="1:10">
      <c r="A56" s="328" t="s">
        <v>323</v>
      </c>
      <c r="B56" s="322"/>
      <c r="C56" s="310">
        <v>172000</v>
      </c>
      <c r="D56" s="310">
        <v>156000</v>
      </c>
      <c r="E56" s="311" t="s">
        <v>410</v>
      </c>
      <c r="F56" s="300"/>
      <c r="G56" s="312"/>
      <c r="H56" s="312"/>
      <c r="I56" s="312"/>
      <c r="J56" s="313"/>
    </row>
    <row r="57" spans="1:10">
      <c r="A57" s="324" t="s">
        <v>324</v>
      </c>
      <c r="B57" s="307"/>
      <c r="C57" s="310">
        <v>3000</v>
      </c>
      <c r="D57" s="301">
        <v>0</v>
      </c>
      <c r="E57" s="320" t="s">
        <v>388</v>
      </c>
      <c r="F57" s="300"/>
      <c r="G57" s="312"/>
      <c r="H57" s="312"/>
      <c r="I57" s="312"/>
      <c r="J57" s="313"/>
    </row>
    <row r="58" spans="1:10">
      <c r="A58" s="302" t="s">
        <v>325</v>
      </c>
      <c r="B58" s="315"/>
      <c r="C58" s="316">
        <v>1000</v>
      </c>
      <c r="D58" s="316">
        <v>17544</v>
      </c>
      <c r="E58" s="316">
        <v>16544</v>
      </c>
      <c r="F58" s="300"/>
      <c r="G58" s="312"/>
      <c r="H58" s="312"/>
      <c r="I58" s="312"/>
      <c r="J58" s="313"/>
    </row>
    <row r="59" spans="1:10">
      <c r="A59" s="324" t="s">
        <v>326</v>
      </c>
      <c r="B59" s="307"/>
      <c r="C59" s="310">
        <v>1000</v>
      </c>
      <c r="D59" s="310">
        <v>17544</v>
      </c>
      <c r="E59" s="310">
        <v>16544</v>
      </c>
      <c r="F59" s="300" t="s">
        <v>411</v>
      </c>
      <c r="G59" s="312"/>
      <c r="H59" s="312"/>
      <c r="I59" s="312"/>
      <c r="J59" s="313"/>
    </row>
    <row r="60" spans="1:10">
      <c r="A60" s="302" t="s">
        <v>327</v>
      </c>
      <c r="B60" s="315"/>
      <c r="C60" s="316">
        <v>1080000</v>
      </c>
      <c r="D60" s="316">
        <v>1080000</v>
      </c>
      <c r="E60" s="317">
        <v>0</v>
      </c>
      <c r="F60" s="300"/>
      <c r="G60" s="312"/>
      <c r="H60" s="312"/>
      <c r="I60" s="312"/>
      <c r="J60" s="313"/>
    </row>
    <row r="61" spans="1:10">
      <c r="A61" s="328" t="s">
        <v>328</v>
      </c>
      <c r="B61" s="322"/>
      <c r="C61" s="310">
        <v>0</v>
      </c>
      <c r="D61" s="301">
        <v>0</v>
      </c>
      <c r="E61" s="301">
        <v>0</v>
      </c>
      <c r="F61" s="300"/>
      <c r="G61" s="312"/>
      <c r="H61" s="312"/>
      <c r="I61" s="312"/>
      <c r="J61" s="313"/>
    </row>
    <row r="62" spans="1:10">
      <c r="A62" s="324" t="s">
        <v>329</v>
      </c>
      <c r="B62" s="307"/>
      <c r="C62" s="310">
        <v>1080000</v>
      </c>
      <c r="D62" s="310">
        <v>1080000</v>
      </c>
      <c r="E62" s="301">
        <v>0</v>
      </c>
      <c r="F62" s="300" t="s">
        <v>330</v>
      </c>
      <c r="G62" s="312"/>
      <c r="H62" s="312"/>
      <c r="I62" s="312"/>
      <c r="J62" s="313"/>
    </row>
    <row r="63" spans="1:10">
      <c r="A63" s="326" t="s">
        <v>331</v>
      </c>
      <c r="B63" s="327"/>
      <c r="C63" s="316">
        <v>7669257</v>
      </c>
      <c r="D63" s="316">
        <v>6993280</v>
      </c>
      <c r="E63" s="316" t="s">
        <v>412</v>
      </c>
      <c r="F63" s="300"/>
      <c r="G63" s="312"/>
      <c r="H63" s="312"/>
      <c r="I63" s="312"/>
      <c r="J63" s="313"/>
    </row>
    <row r="64" spans="1:10">
      <c r="A64" s="302" t="s">
        <v>332</v>
      </c>
      <c r="B64" s="315"/>
      <c r="C64" s="316">
        <v>2258216</v>
      </c>
      <c r="D64" s="316">
        <v>2206011</v>
      </c>
      <c r="E64" s="321" t="s">
        <v>413</v>
      </c>
      <c r="F64" s="300"/>
      <c r="G64" s="312"/>
      <c r="H64" s="312"/>
      <c r="I64" s="312"/>
      <c r="J64" s="313"/>
    </row>
    <row r="65" spans="1:10">
      <c r="A65" s="302" t="s">
        <v>333</v>
      </c>
      <c r="B65" s="315"/>
      <c r="C65" s="316">
        <v>9927473</v>
      </c>
      <c r="D65" s="316">
        <v>9199291</v>
      </c>
      <c r="E65" s="316" t="s">
        <v>381</v>
      </c>
      <c r="F65" s="300"/>
      <c r="G65" s="312"/>
      <c r="H65" s="312"/>
      <c r="I65" s="312"/>
      <c r="J65" s="313"/>
    </row>
  </sheetData>
  <mergeCells count="3">
    <mergeCell ref="A1:J1"/>
    <mergeCell ref="F3:J3"/>
    <mergeCell ref="F22:J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53"/>
  <sheetViews>
    <sheetView topLeftCell="A28" zoomScale="55" zoomScaleNormal="55" zoomScaleSheetLayoutView="40" zoomScalePageLayoutView="50" workbookViewId="0">
      <selection activeCell="E40" sqref="E40"/>
    </sheetView>
  </sheetViews>
  <sheetFormatPr defaultColWidth="9" defaultRowHeight="24"/>
  <cols>
    <col min="1" max="2" width="10.625" style="4" customWidth="1"/>
    <col min="3" max="4" width="7.75" style="4" customWidth="1"/>
    <col min="5" max="5" width="48.875" style="4" customWidth="1"/>
    <col min="6" max="6" width="52.875" style="4" customWidth="1"/>
    <col min="7" max="13" width="12.5" style="4" customWidth="1"/>
    <col min="14" max="14" width="3.625" style="4" hidden="1" customWidth="1"/>
    <col min="15" max="15" width="5.75" style="4" customWidth="1"/>
    <col min="16" max="16" width="15.5" style="4" customWidth="1"/>
    <col min="17" max="17" width="7.75" style="4" customWidth="1"/>
    <col min="18" max="19" width="9" style="4"/>
    <col min="20" max="20" width="3.75" style="4" customWidth="1"/>
    <col min="21" max="21" width="17.625" style="4" customWidth="1"/>
    <col min="22" max="16384" width="9" style="4"/>
  </cols>
  <sheetData>
    <row r="1" spans="1:29" ht="36" customHeight="1">
      <c r="A1" s="490" t="s">
        <v>420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1"/>
      <c r="O1" s="2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9" ht="30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2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9" ht="30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9" ht="30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2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9" ht="30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"/>
      <c r="O5" s="2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9" ht="30" customHeight="1">
      <c r="A6" s="59" t="s">
        <v>22</v>
      </c>
      <c r="B6" s="51"/>
      <c r="C6" s="52"/>
      <c r="D6" s="51"/>
      <c r="E6" s="52"/>
      <c r="F6" s="52"/>
      <c r="G6" s="52"/>
      <c r="H6" s="52"/>
      <c r="I6" s="52"/>
      <c r="J6" s="52"/>
      <c r="K6" s="51"/>
      <c r="L6" s="51"/>
      <c r="M6" s="51"/>
      <c r="N6" s="6"/>
      <c r="O6" s="7"/>
      <c r="P6" s="3"/>
      <c r="Q6" s="3"/>
      <c r="R6" s="3"/>
      <c r="S6" s="2"/>
      <c r="T6" s="3"/>
      <c r="U6" s="3"/>
      <c r="V6" s="3"/>
      <c r="W6" s="3"/>
      <c r="X6" s="3"/>
      <c r="Y6" s="3"/>
    </row>
    <row r="7" spans="1:29" ht="35.1" customHeight="1">
      <c r="A7" s="51" t="s">
        <v>18</v>
      </c>
      <c r="B7" s="51" t="s">
        <v>515</v>
      </c>
      <c r="C7" s="54"/>
      <c r="D7" s="54"/>
      <c r="E7" s="54"/>
      <c r="F7" s="55"/>
      <c r="G7" s="56"/>
      <c r="H7" s="56"/>
      <c r="I7" s="56"/>
      <c r="J7" s="56"/>
      <c r="K7" s="56"/>
      <c r="L7" s="56"/>
      <c r="M7" s="56"/>
      <c r="N7" s="6"/>
      <c r="O7" s="9"/>
      <c r="P7" s="9"/>
      <c r="Q7" s="9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29" ht="35.1" customHeight="1">
      <c r="A8" s="51" t="s">
        <v>19</v>
      </c>
      <c r="B8" s="57" t="s">
        <v>516</v>
      </c>
      <c r="C8" s="51"/>
      <c r="D8" s="51"/>
      <c r="E8" s="51"/>
      <c r="F8" s="51"/>
      <c r="G8" s="56"/>
      <c r="H8" s="56"/>
      <c r="I8" s="56"/>
      <c r="J8" s="56"/>
      <c r="K8" s="56"/>
      <c r="L8" s="56"/>
      <c r="M8" s="56"/>
      <c r="N8" s="6"/>
      <c r="O8" s="9"/>
      <c r="P8" s="9"/>
      <c r="Q8" s="9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29" ht="35.1" customHeight="1">
      <c r="A9" s="51" t="s">
        <v>23</v>
      </c>
      <c r="B9" s="57"/>
      <c r="C9" s="51"/>
      <c r="D9" s="51"/>
      <c r="E9" s="51"/>
      <c r="F9" s="51"/>
      <c r="G9" s="56"/>
      <c r="H9" s="56"/>
      <c r="I9" s="56"/>
      <c r="J9" s="56"/>
      <c r="K9" s="56"/>
      <c r="L9" s="56"/>
      <c r="M9" s="56"/>
      <c r="N9" s="6"/>
      <c r="O9" s="9"/>
      <c r="P9" s="9"/>
      <c r="Q9" s="9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35.1" customHeight="1">
      <c r="A10" s="59"/>
      <c r="B10" s="58"/>
      <c r="C10" s="58"/>
      <c r="D10" s="58"/>
      <c r="E10" s="58"/>
      <c r="F10" s="58"/>
      <c r="G10" s="56"/>
      <c r="H10" s="56"/>
      <c r="I10" s="56"/>
      <c r="J10" s="56"/>
      <c r="K10" s="56"/>
      <c r="L10" s="56"/>
      <c r="M10" s="56"/>
      <c r="N10" s="6"/>
      <c r="O10" s="9"/>
      <c r="P10" s="12"/>
      <c r="Q10" s="12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ht="27" customHeight="1">
      <c r="A11" s="59"/>
      <c r="B11" s="58"/>
      <c r="C11" s="58"/>
      <c r="D11" s="58"/>
      <c r="E11" s="58"/>
      <c r="F11" s="58"/>
      <c r="G11" s="60"/>
      <c r="H11" s="60"/>
      <c r="I11" s="60"/>
      <c r="J11" s="60"/>
      <c r="K11" s="60"/>
      <c r="L11" s="60"/>
      <c r="M11" s="60"/>
      <c r="N11" s="6"/>
      <c r="O11" s="9"/>
      <c r="P11" s="12"/>
      <c r="Q11" s="12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 ht="30" customHeight="1">
      <c r="A12" s="111" t="s">
        <v>16</v>
      </c>
      <c r="B12" s="5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9" ht="36.75" customHeight="1">
      <c r="A13" s="491" t="s">
        <v>2</v>
      </c>
      <c r="B13" s="491" t="s">
        <v>14</v>
      </c>
      <c r="C13" s="501" t="s">
        <v>26</v>
      </c>
      <c r="D13" s="502"/>
      <c r="E13" s="503"/>
      <c r="F13" s="491" t="s">
        <v>25</v>
      </c>
      <c r="G13" s="493" t="s">
        <v>9</v>
      </c>
      <c r="H13" s="493" t="s">
        <v>7</v>
      </c>
      <c r="I13" s="493" t="s">
        <v>8</v>
      </c>
      <c r="J13" s="493" t="s">
        <v>24</v>
      </c>
      <c r="K13" s="495" t="s">
        <v>17</v>
      </c>
      <c r="L13" s="496"/>
      <c r="M13" s="497"/>
      <c r="N13" s="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9" ht="36.75" customHeight="1">
      <c r="A14" s="492"/>
      <c r="B14" s="492"/>
      <c r="C14" s="504"/>
      <c r="D14" s="505"/>
      <c r="E14" s="506"/>
      <c r="F14" s="492"/>
      <c r="G14" s="494"/>
      <c r="H14" s="494"/>
      <c r="I14" s="494"/>
      <c r="J14" s="494"/>
      <c r="K14" s="498"/>
      <c r="L14" s="499"/>
      <c r="M14" s="500"/>
      <c r="N14" s="6"/>
      <c r="O14" s="3"/>
      <c r="P14" s="14"/>
      <c r="Q14" s="14"/>
      <c r="R14" s="14"/>
      <c r="S14" s="14"/>
      <c r="T14" s="14"/>
      <c r="U14" s="14"/>
      <c r="V14" s="3"/>
      <c r="W14" s="3"/>
      <c r="X14" s="3"/>
      <c r="Y14" s="3"/>
    </row>
    <row r="15" spans="1:29" ht="45" customHeight="1">
      <c r="A15" s="380">
        <v>6</v>
      </c>
      <c r="B15" s="89" t="s">
        <v>12</v>
      </c>
      <c r="C15" s="454"/>
      <c r="D15" s="455"/>
      <c r="E15" s="455"/>
      <c r="F15" s="78"/>
      <c r="G15" s="113"/>
      <c r="H15" s="113"/>
      <c r="I15" s="113"/>
      <c r="J15" s="71"/>
      <c r="K15" s="468" t="str">
        <f>+掃除当番表!C9</f>
        <v>高橋、加藤</v>
      </c>
      <c r="L15" s="468"/>
      <c r="M15" s="469"/>
      <c r="N15" s="6"/>
      <c r="O15" s="7"/>
      <c r="P15" s="14"/>
      <c r="Q15" s="14"/>
      <c r="R15" s="10"/>
      <c r="S15" s="10"/>
      <c r="T15" s="10"/>
      <c r="U15" s="245"/>
      <c r="V15" s="3"/>
      <c r="W15" s="3"/>
      <c r="X15" s="3"/>
      <c r="Y15" s="3"/>
    </row>
    <row r="16" spans="1:29" ht="37.5" customHeight="1">
      <c r="A16" s="470">
        <v>7</v>
      </c>
      <c r="B16" s="478" t="s">
        <v>1</v>
      </c>
      <c r="C16" s="486" t="s">
        <v>490</v>
      </c>
      <c r="D16" s="487"/>
      <c r="E16" s="487"/>
      <c r="F16" s="114"/>
      <c r="G16" s="488" t="str">
        <f>+ミサ担当表!C9</f>
        <v>関戸</v>
      </c>
      <c r="H16" s="488" t="str">
        <f>+ミサ担当表!D9</f>
        <v>成願</v>
      </c>
      <c r="I16" s="482" t="str">
        <f>+ミサ担当表!E9</f>
        <v>浦嶋</v>
      </c>
      <c r="J16" s="464"/>
      <c r="K16" s="458"/>
      <c r="L16" s="462"/>
      <c r="M16" s="452"/>
      <c r="N16" s="6"/>
      <c r="O16" s="7"/>
      <c r="P16" s="255"/>
      <c r="Q16" s="381"/>
      <c r="R16" s="381"/>
      <c r="S16" s="381"/>
      <c r="T16" s="10"/>
      <c r="U16" s="245"/>
      <c r="V16" s="3"/>
      <c r="W16" s="3"/>
      <c r="X16" s="3"/>
      <c r="Y16" s="3"/>
    </row>
    <row r="17" spans="1:29" ht="37.5" customHeight="1">
      <c r="A17" s="471"/>
      <c r="B17" s="479"/>
      <c r="C17" s="430"/>
      <c r="D17" s="431"/>
      <c r="E17" s="431"/>
      <c r="F17" s="99"/>
      <c r="G17" s="489"/>
      <c r="H17" s="489"/>
      <c r="I17" s="483"/>
      <c r="J17" s="465"/>
      <c r="K17" s="459"/>
      <c r="L17" s="463"/>
      <c r="M17" s="453"/>
      <c r="O17" s="6"/>
      <c r="P17" s="255"/>
      <c r="Q17" s="381"/>
      <c r="R17" s="381"/>
      <c r="S17" s="381"/>
      <c r="T17" s="14"/>
      <c r="U17" s="245"/>
      <c r="V17" s="10"/>
      <c r="W17" s="10"/>
      <c r="X17" s="10"/>
      <c r="Y17" s="10"/>
      <c r="Z17" s="5"/>
      <c r="AA17" s="5"/>
      <c r="AB17" s="5"/>
      <c r="AC17" s="5"/>
    </row>
    <row r="18" spans="1:29" ht="45" customHeight="1">
      <c r="A18" s="34">
        <v>8</v>
      </c>
      <c r="B18" s="89" t="s">
        <v>4</v>
      </c>
      <c r="C18" s="454"/>
      <c r="D18" s="455"/>
      <c r="E18" s="455"/>
      <c r="F18" s="75"/>
      <c r="G18" s="38"/>
      <c r="H18" s="38"/>
      <c r="I18" s="38"/>
      <c r="J18" s="40"/>
      <c r="K18" s="76"/>
      <c r="L18" s="44"/>
      <c r="M18" s="42"/>
      <c r="O18" s="3"/>
      <c r="P18" s="255"/>
      <c r="Q18" s="381"/>
      <c r="R18" s="381"/>
      <c r="S18" s="381"/>
      <c r="T18" s="9"/>
      <c r="U18" s="245"/>
      <c r="V18" s="10"/>
      <c r="W18" s="10"/>
      <c r="X18" s="10"/>
      <c r="Y18" s="10"/>
      <c r="AA18" s="5"/>
      <c r="AB18" s="5"/>
      <c r="AC18" s="5"/>
    </row>
    <row r="19" spans="1:29" ht="45" customHeight="1">
      <c r="A19" s="34">
        <f>1+A18</f>
        <v>9</v>
      </c>
      <c r="B19" s="74" t="s">
        <v>69</v>
      </c>
      <c r="C19" s="79"/>
      <c r="D19" s="115"/>
      <c r="E19" s="115"/>
      <c r="F19" s="75"/>
      <c r="G19" s="38"/>
      <c r="H19" s="38"/>
      <c r="I19" s="38"/>
      <c r="J19" s="40"/>
      <c r="K19" s="76"/>
      <c r="L19" s="44"/>
      <c r="M19" s="42"/>
      <c r="O19" s="3"/>
      <c r="P19" s="255"/>
      <c r="Q19" s="381"/>
      <c r="R19" s="381"/>
      <c r="S19" s="381"/>
      <c r="T19" s="9"/>
      <c r="U19" s="9"/>
      <c r="V19" s="10"/>
      <c r="W19" s="10"/>
      <c r="X19" s="10"/>
      <c r="Y19" s="10"/>
      <c r="AA19" s="5"/>
      <c r="AB19" s="5"/>
      <c r="AC19" s="5"/>
    </row>
    <row r="20" spans="1:29" ht="45" customHeight="1">
      <c r="A20" s="34">
        <f>1+A19</f>
        <v>10</v>
      </c>
      <c r="B20" s="74" t="s">
        <v>70</v>
      </c>
      <c r="C20" s="430"/>
      <c r="D20" s="466"/>
      <c r="E20" s="467"/>
      <c r="F20" s="75"/>
      <c r="G20" s="38"/>
      <c r="H20" s="38"/>
      <c r="I20" s="38"/>
      <c r="J20" s="40"/>
      <c r="K20" s="76"/>
      <c r="L20" s="44"/>
      <c r="M20" s="42"/>
      <c r="O20" s="3"/>
      <c r="P20" s="30"/>
      <c r="Q20" s="30"/>
      <c r="R20" s="9"/>
      <c r="S20" s="9"/>
      <c r="T20" s="9"/>
      <c r="U20" s="9"/>
      <c r="V20" s="10"/>
      <c r="W20" s="10"/>
      <c r="X20" s="10"/>
      <c r="Y20" s="10"/>
      <c r="AA20" s="5"/>
      <c r="AB20" s="5"/>
      <c r="AC20" s="5"/>
    </row>
    <row r="21" spans="1:29" ht="45" customHeight="1">
      <c r="A21" s="34">
        <v>13</v>
      </c>
      <c r="B21" s="74" t="s">
        <v>6</v>
      </c>
      <c r="C21" s="454"/>
      <c r="D21" s="455"/>
      <c r="E21" s="455"/>
      <c r="F21" s="78"/>
      <c r="G21" s="36"/>
      <c r="H21" s="36"/>
      <c r="I21" s="36"/>
      <c r="J21" s="71"/>
      <c r="K21" s="447" t="str">
        <f>+掃除当番表!C10</f>
        <v>澤﨑、照沼</v>
      </c>
      <c r="L21" s="447"/>
      <c r="M21" s="448"/>
      <c r="O21" s="3"/>
      <c r="P21" s="12"/>
      <c r="Q21" s="12"/>
      <c r="R21" s="17"/>
      <c r="S21" s="9"/>
      <c r="T21" s="9"/>
      <c r="U21" s="9"/>
      <c r="V21" s="10"/>
      <c r="W21" s="10"/>
      <c r="X21" s="10"/>
      <c r="Y21" s="10"/>
      <c r="AA21" s="5"/>
      <c r="AB21" s="5"/>
      <c r="AC21" s="5"/>
    </row>
    <row r="22" spans="1:29" ht="36.75" customHeight="1">
      <c r="A22" s="470">
        <f>+A21+1</f>
        <v>14</v>
      </c>
      <c r="B22" s="478" t="s">
        <v>1</v>
      </c>
      <c r="C22" s="428" t="s">
        <v>491</v>
      </c>
      <c r="D22" s="429"/>
      <c r="E22" s="429"/>
      <c r="F22" s="114" t="s">
        <v>496</v>
      </c>
      <c r="G22" s="458" t="str">
        <f>+ミサ担当表!C10</f>
        <v>照沼</v>
      </c>
      <c r="H22" s="460" t="str">
        <f>+ミサ担当表!D10</f>
        <v>オルランディ</v>
      </c>
      <c r="I22" s="458" t="str">
        <f>+ミサ担当表!E10</f>
        <v>和田</v>
      </c>
      <c r="J22" s="464"/>
      <c r="K22" s="458"/>
      <c r="L22" s="462"/>
      <c r="M22" s="452"/>
      <c r="O22" s="3"/>
      <c r="P22" s="12"/>
      <c r="Q22" s="12"/>
      <c r="R22" s="19"/>
      <c r="S22" s="9"/>
      <c r="T22" s="9"/>
      <c r="U22" s="9"/>
      <c r="V22" s="10"/>
      <c r="W22" s="10"/>
      <c r="X22" s="10"/>
      <c r="Y22" s="10"/>
      <c r="AA22" s="5"/>
      <c r="AB22" s="5"/>
      <c r="AC22" s="5"/>
    </row>
    <row r="23" spans="1:29" ht="36.75" customHeight="1">
      <c r="A23" s="471">
        <f t="shared" ref="A23" si="0">A22+1</f>
        <v>15</v>
      </c>
      <c r="B23" s="479"/>
      <c r="C23" s="430"/>
      <c r="D23" s="431"/>
      <c r="E23" s="431"/>
      <c r="F23" s="116"/>
      <c r="G23" s="459"/>
      <c r="H23" s="461"/>
      <c r="I23" s="459"/>
      <c r="J23" s="465"/>
      <c r="K23" s="459"/>
      <c r="L23" s="463"/>
      <c r="M23" s="453"/>
      <c r="O23" s="3"/>
      <c r="P23" s="12"/>
      <c r="Q23" s="12"/>
      <c r="R23" s="15"/>
      <c r="T23" s="15"/>
      <c r="U23" s="15"/>
      <c r="V23" s="10"/>
      <c r="W23" s="10"/>
      <c r="X23" s="10"/>
      <c r="Y23" s="10"/>
      <c r="AA23" s="5"/>
      <c r="AB23" s="5"/>
      <c r="AC23" s="5"/>
    </row>
    <row r="24" spans="1:29" ht="45" customHeight="1">
      <c r="A24" s="68">
        <f>1+A22</f>
        <v>15</v>
      </c>
      <c r="B24" s="117" t="s">
        <v>77</v>
      </c>
      <c r="C24" s="430"/>
      <c r="D24" s="431"/>
      <c r="E24" s="431"/>
      <c r="F24" s="118"/>
      <c r="G24" s="33"/>
      <c r="H24" s="33"/>
      <c r="I24" s="34"/>
      <c r="J24" s="119"/>
      <c r="K24" s="47"/>
      <c r="L24" s="96"/>
      <c r="M24" s="45"/>
      <c r="O24" s="3"/>
      <c r="P24" s="31"/>
      <c r="Q24" s="31"/>
      <c r="R24" s="15"/>
      <c r="T24" s="15"/>
      <c r="U24" s="15"/>
      <c r="V24" s="10"/>
      <c r="W24" s="10"/>
      <c r="X24" s="10"/>
      <c r="Y24" s="10"/>
      <c r="AA24" s="5"/>
      <c r="AB24" s="5"/>
      <c r="AC24" s="5"/>
    </row>
    <row r="25" spans="1:29" ht="45" customHeight="1">
      <c r="A25" s="34">
        <v>19</v>
      </c>
      <c r="B25" s="74" t="s">
        <v>5</v>
      </c>
      <c r="C25" s="454"/>
      <c r="D25" s="455"/>
      <c r="E25" s="455"/>
      <c r="F25" s="78"/>
      <c r="G25" s="37"/>
      <c r="H25" s="37"/>
      <c r="I25" s="37"/>
      <c r="J25" s="47"/>
      <c r="K25" s="39"/>
      <c r="L25" s="88"/>
      <c r="M25" s="41"/>
      <c r="N25" s="3"/>
      <c r="O25" s="3"/>
      <c r="P25" s="3"/>
      <c r="Q25" s="3"/>
      <c r="R25" s="13"/>
      <c r="S25" s="10"/>
      <c r="T25" s="3"/>
      <c r="U25" s="3"/>
      <c r="V25" s="3"/>
      <c r="W25" s="3"/>
      <c r="X25" s="3"/>
      <c r="Y25" s="3"/>
    </row>
    <row r="26" spans="1:29" ht="61.5" customHeight="1">
      <c r="A26" s="34">
        <f t="shared" ref="A26:A31" si="1">A25+1</f>
        <v>20</v>
      </c>
      <c r="B26" s="201" t="s">
        <v>6</v>
      </c>
      <c r="C26" s="454"/>
      <c r="D26" s="455"/>
      <c r="E26" s="455"/>
      <c r="F26" s="78"/>
      <c r="G26" s="36"/>
      <c r="H26" s="36"/>
      <c r="I26" s="36"/>
      <c r="J26" s="34"/>
      <c r="K26" s="446" t="str">
        <f>+掃除当番表!C11</f>
        <v>橋爪、関戸</v>
      </c>
      <c r="L26" s="447"/>
      <c r="M26" s="448"/>
      <c r="N26" s="32"/>
      <c r="O26" s="3"/>
      <c r="P26" s="3"/>
      <c r="Q26" s="3"/>
      <c r="R26" s="13"/>
      <c r="S26" s="3"/>
      <c r="T26" s="3"/>
      <c r="U26" s="3"/>
      <c r="V26" s="3"/>
      <c r="W26" s="3"/>
      <c r="X26" s="3"/>
      <c r="Y26" s="3"/>
    </row>
    <row r="27" spans="1:29" ht="36.75" customHeight="1">
      <c r="A27" s="476">
        <f>A26+1</f>
        <v>21</v>
      </c>
      <c r="B27" s="478" t="s">
        <v>1</v>
      </c>
      <c r="C27" s="428" t="s">
        <v>492</v>
      </c>
      <c r="D27" s="456"/>
      <c r="E27" s="457"/>
      <c r="F27" s="75"/>
      <c r="G27" s="458" t="str">
        <f>+ミサ担当表!C11</f>
        <v>大澤</v>
      </c>
      <c r="H27" s="460" t="str">
        <f>+ミサ担当表!D11</f>
        <v>浅田</v>
      </c>
      <c r="I27" s="458" t="str">
        <f>+ミサ担当表!E11</f>
        <v>三浦</v>
      </c>
      <c r="J27" s="464"/>
      <c r="K27" s="458"/>
      <c r="L27" s="462"/>
      <c r="M27" s="452"/>
      <c r="N27" s="3"/>
      <c r="O27" s="3"/>
      <c r="P27" s="3"/>
      <c r="Q27" s="3"/>
      <c r="R27" s="13"/>
      <c r="S27" s="3"/>
      <c r="T27" s="3"/>
      <c r="U27" s="3"/>
      <c r="V27" s="3"/>
      <c r="W27" s="3"/>
      <c r="X27" s="3"/>
      <c r="Y27" s="3"/>
    </row>
    <row r="28" spans="1:29" ht="36.75" customHeight="1">
      <c r="A28" s="484"/>
      <c r="B28" s="485"/>
      <c r="C28" s="430" t="s">
        <v>514</v>
      </c>
      <c r="D28" s="431"/>
      <c r="E28" s="431"/>
      <c r="F28" s="116"/>
      <c r="G28" s="459"/>
      <c r="H28" s="461"/>
      <c r="I28" s="459"/>
      <c r="J28" s="465"/>
      <c r="K28" s="459"/>
      <c r="L28" s="463"/>
      <c r="M28" s="453"/>
      <c r="N28" s="3"/>
      <c r="O28" s="3"/>
      <c r="P28" s="3"/>
      <c r="Q28" s="3"/>
      <c r="R28" s="13"/>
      <c r="S28" s="3"/>
      <c r="T28" s="3"/>
      <c r="U28" s="3"/>
      <c r="V28" s="3"/>
      <c r="W28" s="3"/>
      <c r="X28" s="3"/>
      <c r="Y28" s="3"/>
    </row>
    <row r="29" spans="1:29" ht="45" customHeight="1">
      <c r="A29" s="34">
        <f>A27+1</f>
        <v>22</v>
      </c>
      <c r="B29" s="74" t="s">
        <v>3</v>
      </c>
      <c r="C29" s="454"/>
      <c r="D29" s="455"/>
      <c r="E29" s="455"/>
      <c r="F29" s="78"/>
      <c r="G29" s="120"/>
      <c r="H29" s="38"/>
      <c r="I29" s="38"/>
      <c r="J29" s="40"/>
      <c r="K29" s="92"/>
      <c r="L29" s="93"/>
      <c r="M29" s="67"/>
      <c r="N29" s="3"/>
      <c r="O29" s="3"/>
      <c r="P29" s="3"/>
      <c r="Q29" s="3"/>
      <c r="R29" s="16"/>
      <c r="S29" s="3"/>
      <c r="T29" s="3"/>
      <c r="U29" s="3"/>
      <c r="V29" s="3"/>
      <c r="W29" s="3"/>
      <c r="X29" s="3"/>
      <c r="Y29" s="3"/>
    </row>
    <row r="30" spans="1:29" ht="45" customHeight="1">
      <c r="A30" s="34">
        <f>A29+4</f>
        <v>26</v>
      </c>
      <c r="B30" s="74" t="s">
        <v>5</v>
      </c>
      <c r="C30" s="454"/>
      <c r="D30" s="455"/>
      <c r="E30" s="455"/>
      <c r="F30" s="78"/>
      <c r="G30" s="91"/>
      <c r="H30" s="38"/>
      <c r="I30" s="38"/>
      <c r="J30" s="40"/>
      <c r="K30" s="40"/>
      <c r="L30" s="44"/>
      <c r="M30" s="4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9" ht="45" customHeight="1">
      <c r="A31" s="34">
        <f t="shared" si="1"/>
        <v>27</v>
      </c>
      <c r="B31" s="89" t="s">
        <v>6</v>
      </c>
      <c r="C31" s="454"/>
      <c r="D31" s="455"/>
      <c r="E31" s="455"/>
      <c r="F31" s="78"/>
      <c r="G31" s="91"/>
      <c r="H31" s="91"/>
      <c r="I31" s="91"/>
      <c r="J31" s="91"/>
      <c r="K31" s="447" t="str">
        <f>+掃除当番表!C12</f>
        <v>高橋、加藤</v>
      </c>
      <c r="L31" s="447"/>
      <c r="M31" s="44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9" ht="36.75" customHeight="1">
      <c r="A32" s="476">
        <f>A31+1</f>
        <v>28</v>
      </c>
      <c r="B32" s="478" t="s">
        <v>1</v>
      </c>
      <c r="C32" s="428" t="s">
        <v>493</v>
      </c>
      <c r="D32" s="456"/>
      <c r="E32" s="457"/>
      <c r="F32" s="98"/>
      <c r="G32" s="474" t="str">
        <f>+ミサ担当表!C12</f>
        <v>橋爪</v>
      </c>
      <c r="H32" s="474" t="str">
        <f>+ミサ担当表!D12</f>
        <v>鈴木</v>
      </c>
      <c r="I32" s="474" t="str">
        <f>+ミサ担当表!E12</f>
        <v>澤崎</v>
      </c>
      <c r="J32" s="480"/>
      <c r="K32" s="458"/>
      <c r="L32" s="462"/>
      <c r="M32" s="45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36.75" customHeight="1">
      <c r="A33" s="477"/>
      <c r="B33" s="479"/>
      <c r="C33" s="430"/>
      <c r="D33" s="431"/>
      <c r="E33" s="431"/>
      <c r="F33" s="99"/>
      <c r="G33" s="475"/>
      <c r="H33" s="475"/>
      <c r="I33" s="475"/>
      <c r="J33" s="481"/>
      <c r="K33" s="459"/>
      <c r="L33" s="463"/>
      <c r="M33" s="453"/>
      <c r="N33" s="3"/>
      <c r="O33" s="3"/>
      <c r="P33" s="3"/>
      <c r="Q33" s="3"/>
      <c r="R33" s="13"/>
      <c r="S33" s="3"/>
      <c r="T33" s="3"/>
      <c r="U33" s="3"/>
      <c r="V33" s="3"/>
      <c r="W33" s="3"/>
      <c r="X33" s="3"/>
      <c r="Y33" s="3"/>
    </row>
    <row r="34" spans="1:25" ht="45" customHeight="1">
      <c r="A34" s="34">
        <f>A32+1</f>
        <v>29</v>
      </c>
      <c r="B34" s="74" t="s">
        <v>3</v>
      </c>
      <c r="C34" s="430"/>
      <c r="D34" s="431"/>
      <c r="E34" s="431"/>
      <c r="F34" s="78"/>
      <c r="G34" s="38"/>
      <c r="H34" s="47"/>
      <c r="I34" s="37"/>
      <c r="J34" s="96"/>
      <c r="K34" s="33"/>
      <c r="L34" s="66"/>
      <c r="M34" s="41"/>
      <c r="N34" s="3"/>
      <c r="O34" s="3"/>
      <c r="P34" s="3"/>
      <c r="Q34" s="3"/>
      <c r="R34" s="13"/>
      <c r="S34" s="3"/>
      <c r="T34" s="3"/>
      <c r="U34" s="3"/>
      <c r="V34" s="3"/>
      <c r="W34" s="3"/>
      <c r="X34" s="3"/>
      <c r="Y34" s="3"/>
    </row>
    <row r="35" spans="1:25" ht="45" customHeight="1">
      <c r="A35" s="34"/>
      <c r="B35" s="74"/>
      <c r="C35" s="430"/>
      <c r="D35" s="431"/>
      <c r="E35" s="431"/>
      <c r="F35" s="78"/>
      <c r="G35" s="34"/>
      <c r="H35" s="39"/>
      <c r="I35" s="36"/>
      <c r="J35" s="43"/>
      <c r="K35" s="33"/>
      <c r="L35" s="66"/>
      <c r="M35" s="41"/>
      <c r="N35" s="3"/>
      <c r="O35" s="3"/>
      <c r="P35" s="3"/>
      <c r="Q35" s="3"/>
      <c r="R35" s="13"/>
      <c r="S35" s="3"/>
      <c r="T35" s="3"/>
      <c r="U35" s="3"/>
      <c r="V35" s="3"/>
      <c r="W35" s="3"/>
      <c r="X35" s="3"/>
      <c r="Y35" s="3"/>
    </row>
    <row r="36" spans="1:25" ht="45" customHeight="1">
      <c r="A36" s="112"/>
      <c r="B36" s="74"/>
      <c r="C36" s="430"/>
      <c r="D36" s="431"/>
      <c r="E36" s="431"/>
      <c r="F36" s="78"/>
      <c r="G36" s="34"/>
      <c r="H36" s="34"/>
      <c r="I36" s="34"/>
      <c r="J36" s="66"/>
      <c r="K36" s="33"/>
      <c r="L36" s="66"/>
      <c r="M36" s="67"/>
      <c r="N36" s="3"/>
      <c r="O36" s="3"/>
      <c r="P36" s="3"/>
      <c r="Q36" s="3"/>
      <c r="R36" s="16"/>
      <c r="S36" s="3"/>
      <c r="T36" s="3"/>
      <c r="U36" s="3"/>
      <c r="V36" s="3"/>
      <c r="W36" s="3"/>
      <c r="X36" s="3"/>
      <c r="Y36" s="3"/>
    </row>
    <row r="37" spans="1:25" ht="45" customHeight="1">
      <c r="A37" s="470"/>
      <c r="B37" s="472"/>
      <c r="C37" s="430"/>
      <c r="D37" s="466"/>
      <c r="E37" s="467"/>
      <c r="F37" s="65"/>
      <c r="G37" s="34"/>
      <c r="H37" s="39"/>
      <c r="I37" s="36"/>
      <c r="J37" s="43"/>
      <c r="K37" s="39"/>
      <c r="L37" s="43"/>
      <c r="M37" s="41"/>
      <c r="N37" s="3"/>
      <c r="O37" s="3"/>
      <c r="P37" s="3"/>
      <c r="Q37" s="3"/>
      <c r="R37" s="16"/>
      <c r="S37" s="3"/>
      <c r="T37" s="3"/>
      <c r="U37" s="3"/>
      <c r="V37" s="3"/>
      <c r="W37" s="3"/>
      <c r="X37" s="3"/>
      <c r="Y37" s="3"/>
    </row>
    <row r="38" spans="1:25" ht="45" customHeight="1">
      <c r="A38" s="471"/>
      <c r="B38" s="473"/>
      <c r="C38" s="430"/>
      <c r="D38" s="466"/>
      <c r="E38" s="467"/>
      <c r="F38" s="121"/>
      <c r="G38" s="34"/>
      <c r="H38" s="33"/>
      <c r="I38" s="34"/>
      <c r="J38" s="34"/>
      <c r="K38" s="449"/>
      <c r="L38" s="450"/>
      <c r="M38" s="451"/>
      <c r="N38" s="3"/>
      <c r="O38" s="3"/>
      <c r="P38" s="3"/>
      <c r="Q38" s="3"/>
      <c r="R38" s="16"/>
      <c r="S38" s="3"/>
      <c r="T38" s="3"/>
      <c r="U38" s="3"/>
      <c r="V38" s="3"/>
      <c r="W38" s="3"/>
      <c r="X38" s="3"/>
      <c r="Y38" s="3"/>
    </row>
    <row r="39" spans="1:25" ht="36.75" customHeight="1">
      <c r="A39" s="101" t="s">
        <v>502</v>
      </c>
      <c r="B39" s="388"/>
      <c r="C39" s="389"/>
      <c r="D39" s="389"/>
      <c r="E39" s="389"/>
      <c r="F39" s="390"/>
      <c r="G39" s="96"/>
      <c r="H39" s="96"/>
      <c r="I39" s="96"/>
      <c r="J39" s="96"/>
      <c r="K39" s="391"/>
      <c r="L39" s="391"/>
      <c r="M39" s="391"/>
      <c r="N39" s="3"/>
      <c r="O39" s="3"/>
      <c r="P39" s="3"/>
      <c r="Q39" s="3"/>
      <c r="R39" s="16"/>
      <c r="S39" s="3"/>
      <c r="T39" s="3"/>
      <c r="U39" s="3"/>
      <c r="V39" s="3"/>
      <c r="W39" s="3"/>
      <c r="X39" s="3"/>
      <c r="Y39" s="3"/>
    </row>
    <row r="40" spans="1:25" ht="36.75" customHeight="1">
      <c r="A40" s="101" t="s">
        <v>503</v>
      </c>
      <c r="B40" s="388"/>
      <c r="C40" s="389"/>
      <c r="D40" s="389"/>
      <c r="E40" s="389"/>
      <c r="F40" s="390"/>
      <c r="G40" s="96"/>
      <c r="H40" s="96"/>
      <c r="I40" s="96"/>
      <c r="J40" s="96"/>
      <c r="K40" s="391"/>
      <c r="L40" s="391"/>
      <c r="M40" s="391"/>
      <c r="N40" s="3"/>
      <c r="O40" s="3"/>
      <c r="P40" s="3"/>
      <c r="Q40" s="3"/>
      <c r="R40" s="16"/>
      <c r="S40" s="3"/>
      <c r="T40" s="3"/>
      <c r="U40" s="3"/>
      <c r="V40" s="3"/>
      <c r="W40" s="3"/>
      <c r="X40" s="3"/>
      <c r="Y40" s="3"/>
    </row>
    <row r="41" spans="1:25" ht="36.75" customHeight="1">
      <c r="A41" s="101" t="s">
        <v>504</v>
      </c>
      <c r="B41" s="388"/>
      <c r="C41" s="389"/>
      <c r="D41" s="389"/>
      <c r="E41" s="389"/>
      <c r="F41" s="390"/>
      <c r="G41" s="96"/>
      <c r="H41" s="96"/>
      <c r="I41" s="96"/>
      <c r="J41" s="96"/>
      <c r="K41" s="391"/>
      <c r="L41" s="391"/>
      <c r="M41" s="391"/>
      <c r="N41" s="3"/>
      <c r="O41" s="3"/>
      <c r="P41" s="3"/>
      <c r="Q41" s="3"/>
      <c r="R41" s="16"/>
      <c r="S41" s="3"/>
      <c r="T41" s="3"/>
      <c r="U41" s="3"/>
      <c r="V41" s="3"/>
      <c r="W41" s="3"/>
      <c r="X41" s="3"/>
      <c r="Y41" s="3"/>
    </row>
    <row r="42" spans="1:25" ht="36.75" customHeight="1">
      <c r="A42" s="101"/>
      <c r="B42" s="388"/>
      <c r="C42" s="389"/>
      <c r="D42" s="389"/>
      <c r="E42" s="389"/>
      <c r="F42" s="390"/>
      <c r="G42" s="96"/>
      <c r="H42" s="96"/>
      <c r="I42" s="96"/>
      <c r="J42" s="96"/>
      <c r="K42" s="391"/>
      <c r="L42" s="391"/>
      <c r="M42" s="391"/>
      <c r="N42" s="3"/>
      <c r="O42" s="3"/>
      <c r="P42" s="3"/>
      <c r="Q42" s="3"/>
      <c r="R42" s="16"/>
      <c r="S42" s="3"/>
      <c r="T42" s="3"/>
      <c r="U42" s="3"/>
      <c r="V42" s="3"/>
      <c r="W42" s="3"/>
      <c r="X42" s="3"/>
      <c r="Y42" s="3"/>
    </row>
    <row r="43" spans="1:25" ht="35.1" customHeight="1">
      <c r="A43" s="59" t="s">
        <v>21</v>
      </c>
      <c r="B43" s="54"/>
      <c r="C43" s="54"/>
      <c r="D43" s="54"/>
      <c r="E43" s="54"/>
      <c r="F43" s="54"/>
      <c r="G43" s="54"/>
      <c r="H43" s="54"/>
      <c r="I43" s="54"/>
      <c r="J43" s="54"/>
      <c r="K43" s="51"/>
      <c r="L43" s="51"/>
      <c r="M43" s="5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35.1" customHeight="1">
      <c r="A44" s="51" t="s">
        <v>18</v>
      </c>
      <c r="B44" s="57" t="s">
        <v>511</v>
      </c>
      <c r="C44" s="51"/>
      <c r="D44" s="51"/>
      <c r="E44" s="51"/>
      <c r="F44" s="51"/>
      <c r="G44" s="51"/>
      <c r="H44" s="51"/>
      <c r="I44" s="54"/>
      <c r="J44" s="54"/>
      <c r="K44" s="51"/>
      <c r="L44" s="51"/>
      <c r="M44" s="5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34.5" customHeight="1">
      <c r="A45" s="51" t="s">
        <v>19</v>
      </c>
      <c r="B45" s="57" t="s">
        <v>512</v>
      </c>
      <c r="C45" s="51"/>
      <c r="D45" s="51"/>
      <c r="E45" s="51"/>
      <c r="F45" s="51"/>
      <c r="G45" s="122"/>
      <c r="H45" s="122"/>
      <c r="I45" s="122"/>
      <c r="J45" s="122"/>
      <c r="K45" s="122"/>
      <c r="L45" s="122"/>
      <c r="M45" s="122"/>
      <c r="O45" s="3"/>
      <c r="P45" s="3"/>
      <c r="Q45" s="3"/>
      <c r="R45" s="3"/>
      <c r="S45" s="3"/>
    </row>
    <row r="46" spans="1:25" ht="35.1" customHeight="1">
      <c r="A46" s="51" t="s">
        <v>33</v>
      </c>
      <c r="B46" s="123" t="s">
        <v>513</v>
      </c>
      <c r="C46" s="124"/>
      <c r="D46" s="124"/>
      <c r="E46" s="124"/>
      <c r="F46" s="124"/>
      <c r="G46" s="122"/>
      <c r="H46" s="122"/>
      <c r="I46" s="122"/>
      <c r="J46" s="122"/>
      <c r="K46" s="54"/>
      <c r="L46" s="54"/>
      <c r="M46" s="54"/>
      <c r="O46" s="3"/>
      <c r="P46" s="3"/>
      <c r="Q46" s="3"/>
      <c r="R46" s="3"/>
      <c r="S46" s="3"/>
    </row>
    <row r="47" spans="1:25" ht="24.95" customHeight="1">
      <c r="B47" s="8"/>
      <c r="C47" s="10"/>
      <c r="D47" s="20"/>
      <c r="E47" s="11"/>
      <c r="O47" s="3"/>
      <c r="P47" s="3"/>
      <c r="Q47" s="3"/>
      <c r="R47" s="3"/>
      <c r="S47" s="3"/>
    </row>
    <row r="48" spans="1:25" ht="24.95" customHeight="1">
      <c r="A48" s="10"/>
      <c r="B48" s="8"/>
      <c r="O48" s="3"/>
      <c r="P48" s="3"/>
      <c r="Q48" s="3"/>
      <c r="R48" s="3"/>
      <c r="S48" s="3"/>
    </row>
    <row r="49" spans="15:19">
      <c r="O49" s="3"/>
      <c r="P49" s="3"/>
      <c r="Q49" s="3"/>
      <c r="R49" s="3"/>
      <c r="S49" s="3"/>
    </row>
    <row r="50" spans="15:19">
      <c r="O50" s="3"/>
      <c r="P50" s="3"/>
      <c r="Q50" s="3"/>
      <c r="R50" s="3"/>
      <c r="S50" s="3"/>
    </row>
    <row r="51" spans="15:19">
      <c r="O51" s="3"/>
      <c r="P51" s="3"/>
      <c r="Q51" s="3"/>
      <c r="R51" s="3"/>
      <c r="S51" s="3"/>
    </row>
    <row r="52" spans="15:19">
      <c r="O52" s="3"/>
      <c r="P52" s="3"/>
      <c r="Q52" s="3"/>
      <c r="R52" s="3"/>
      <c r="S52" s="3"/>
    </row>
    <row r="53" spans="15:19">
      <c r="P53" s="3"/>
      <c r="Q53" s="3"/>
      <c r="R53" s="3"/>
      <c r="S53" s="3"/>
    </row>
  </sheetData>
  <mergeCells count="76">
    <mergeCell ref="A1:M1"/>
    <mergeCell ref="A13:A14"/>
    <mergeCell ref="B13:B14"/>
    <mergeCell ref="G13:G14"/>
    <mergeCell ref="H13:H14"/>
    <mergeCell ref="I13:I14"/>
    <mergeCell ref="J13:J14"/>
    <mergeCell ref="K13:M14"/>
    <mergeCell ref="C13:E14"/>
    <mergeCell ref="F13:F14"/>
    <mergeCell ref="I16:I17"/>
    <mergeCell ref="A27:A28"/>
    <mergeCell ref="B27:B28"/>
    <mergeCell ref="M22:M23"/>
    <mergeCell ref="A22:A23"/>
    <mergeCell ref="B22:B23"/>
    <mergeCell ref="G22:G23"/>
    <mergeCell ref="C16:E16"/>
    <mergeCell ref="A16:A17"/>
    <mergeCell ref="B16:B17"/>
    <mergeCell ref="G16:G17"/>
    <mergeCell ref="H16:H17"/>
    <mergeCell ref="J27:J28"/>
    <mergeCell ref="K27:K28"/>
    <mergeCell ref="L27:L28"/>
    <mergeCell ref="G27:G28"/>
    <mergeCell ref="A37:A38"/>
    <mergeCell ref="B37:B38"/>
    <mergeCell ref="L32:L33"/>
    <mergeCell ref="I32:I33"/>
    <mergeCell ref="H32:H33"/>
    <mergeCell ref="C36:E36"/>
    <mergeCell ref="C38:E38"/>
    <mergeCell ref="C37:E37"/>
    <mergeCell ref="C35:E35"/>
    <mergeCell ref="G32:G33"/>
    <mergeCell ref="C33:E33"/>
    <mergeCell ref="C32:E32"/>
    <mergeCell ref="A32:A33"/>
    <mergeCell ref="B32:B33"/>
    <mergeCell ref="J32:J33"/>
    <mergeCell ref="K32:K33"/>
    <mergeCell ref="C15:E15"/>
    <mergeCell ref="C17:E17"/>
    <mergeCell ref="C18:E18"/>
    <mergeCell ref="L22:L23"/>
    <mergeCell ref="J16:J17"/>
    <mergeCell ref="K16:K17"/>
    <mergeCell ref="L16:L17"/>
    <mergeCell ref="C20:E20"/>
    <mergeCell ref="K15:M15"/>
    <mergeCell ref="K21:M21"/>
    <mergeCell ref="H22:H23"/>
    <mergeCell ref="C22:E22"/>
    <mergeCell ref="I22:I23"/>
    <mergeCell ref="J22:J23"/>
    <mergeCell ref="K22:K23"/>
    <mergeCell ref="M16:M17"/>
    <mergeCell ref="C31:E31"/>
    <mergeCell ref="C28:E28"/>
    <mergeCell ref="C34:E34"/>
    <mergeCell ref="I27:I28"/>
    <mergeCell ref="H27:H28"/>
    <mergeCell ref="C26:E26"/>
    <mergeCell ref="C29:E29"/>
    <mergeCell ref="C30:E30"/>
    <mergeCell ref="C21:E21"/>
    <mergeCell ref="C23:E23"/>
    <mergeCell ref="C25:E25"/>
    <mergeCell ref="C27:E27"/>
    <mergeCell ref="C24:E24"/>
    <mergeCell ref="K26:M26"/>
    <mergeCell ref="K31:M31"/>
    <mergeCell ref="K38:M38"/>
    <mergeCell ref="M32:M33"/>
    <mergeCell ref="M27:M28"/>
  </mergeCells>
  <phoneticPr fontId="1"/>
  <pageMargins left="0.47244094488188981" right="0" top="0.74803149606299213" bottom="0.35433070866141736" header="0.31496062992125984" footer="0.31496062992125984"/>
  <pageSetup paperSize="9" scale="44" orientation="portrait" horizontalDpi="300" verticalDpi="300" r:id="rId1"/>
  <colBreaks count="1" manualBreakCount="1">
    <brk id="13" max="4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52"/>
  <sheetViews>
    <sheetView tabSelected="1" view="pageBreakPreview" zoomScale="40" zoomScaleNormal="55" zoomScaleSheetLayoutView="40" zoomScalePageLayoutView="50" workbookViewId="0">
      <selection activeCell="F12" sqref="F12:F13"/>
    </sheetView>
  </sheetViews>
  <sheetFormatPr defaultColWidth="9" defaultRowHeight="24"/>
  <cols>
    <col min="1" max="2" width="10.625" style="4" customWidth="1"/>
    <col min="3" max="4" width="7.75" style="4" customWidth="1"/>
    <col min="5" max="5" width="42.5" style="4" customWidth="1"/>
    <col min="6" max="6" width="60.625" style="4" customWidth="1"/>
    <col min="7" max="13" width="12.5" style="4" customWidth="1"/>
    <col min="14" max="14" width="3.625" style="4" hidden="1" customWidth="1"/>
    <col min="15" max="15" width="5.75" style="4" customWidth="1"/>
    <col min="16" max="17" width="7.75" style="4" customWidth="1"/>
    <col min="18" max="16384" width="9" style="4"/>
  </cols>
  <sheetData>
    <row r="1" spans="1:29" ht="36" customHeight="1">
      <c r="A1" s="443" t="s">
        <v>421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1"/>
      <c r="O1" s="2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9" ht="67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2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9" ht="30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9" ht="30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2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9" ht="30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"/>
      <c r="O5" s="2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9" ht="30" customHeight="1">
      <c r="A6" s="50" t="s">
        <v>28</v>
      </c>
      <c r="B6" s="51"/>
      <c r="C6" s="52"/>
      <c r="D6" s="51"/>
      <c r="E6" s="52"/>
      <c r="F6" s="52"/>
      <c r="G6" s="52"/>
      <c r="H6" s="52"/>
      <c r="I6" s="52"/>
      <c r="J6" s="52"/>
      <c r="K6" s="51"/>
      <c r="L6" s="51"/>
      <c r="M6" s="51"/>
      <c r="N6" s="6"/>
      <c r="O6" s="7"/>
      <c r="P6" s="3"/>
      <c r="Q6" s="3"/>
      <c r="R6" s="3"/>
      <c r="S6" s="2"/>
      <c r="T6" s="3"/>
      <c r="U6" s="3"/>
      <c r="V6" s="3"/>
      <c r="W6" s="3"/>
      <c r="X6" s="3"/>
      <c r="Y6" s="3"/>
    </row>
    <row r="7" spans="1:29" ht="35.1" customHeight="1">
      <c r="A7" s="615" t="s">
        <v>18</v>
      </c>
      <c r="B7" s="53" t="s">
        <v>517</v>
      </c>
      <c r="C7" s="54"/>
      <c r="D7" s="54"/>
      <c r="E7" s="54"/>
      <c r="F7" s="55"/>
      <c r="G7" s="56"/>
      <c r="H7" s="56"/>
      <c r="I7" s="56"/>
      <c r="J7" s="56"/>
      <c r="K7" s="56"/>
      <c r="L7" s="56"/>
      <c r="M7" s="56"/>
      <c r="N7" s="6"/>
      <c r="O7" s="9"/>
      <c r="P7" s="9"/>
      <c r="Q7" s="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ht="35.1" customHeight="1">
      <c r="A8" s="615" t="s">
        <v>19</v>
      </c>
      <c r="B8" s="109"/>
      <c r="C8" s="51"/>
      <c r="D8" s="51"/>
      <c r="E8" s="51"/>
      <c r="F8" s="51"/>
      <c r="G8" s="56"/>
      <c r="H8" s="56"/>
      <c r="I8" s="56"/>
      <c r="J8" s="56"/>
      <c r="K8" s="56"/>
      <c r="L8" s="56"/>
      <c r="M8" s="56"/>
      <c r="N8" s="6"/>
      <c r="O8" s="9"/>
      <c r="P8" s="9"/>
      <c r="Q8" s="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ht="35.1" customHeight="1">
      <c r="A9" s="615" t="s">
        <v>20</v>
      </c>
      <c r="B9" s="109"/>
      <c r="C9" s="58"/>
      <c r="D9" s="58"/>
      <c r="E9" s="58"/>
      <c r="F9" s="58"/>
      <c r="G9" s="56"/>
      <c r="H9" s="56"/>
      <c r="I9" s="56"/>
      <c r="J9" s="56"/>
      <c r="K9" s="56"/>
      <c r="L9" s="56"/>
      <c r="M9" s="56"/>
      <c r="N9" s="6"/>
      <c r="O9" s="9"/>
      <c r="P9" s="24"/>
      <c r="Q9" s="24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ht="39.75" customHeight="1">
      <c r="A10" s="59"/>
      <c r="B10" s="191"/>
      <c r="C10" s="58"/>
      <c r="D10" s="58"/>
      <c r="E10" s="58"/>
      <c r="F10" s="58"/>
      <c r="G10" s="60"/>
      <c r="H10" s="60"/>
      <c r="I10" s="60"/>
      <c r="J10" s="60"/>
      <c r="K10" s="60"/>
      <c r="L10" s="60"/>
      <c r="M10" s="60"/>
      <c r="N10" s="6"/>
      <c r="O10" s="9"/>
      <c r="P10" s="24"/>
      <c r="Q10" s="24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47.25" customHeight="1">
      <c r="A11" s="61" t="s">
        <v>29</v>
      </c>
      <c r="B11" s="5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9" ht="36.75" customHeight="1">
      <c r="A12" s="491" t="s">
        <v>2</v>
      </c>
      <c r="B12" s="491" t="s">
        <v>14</v>
      </c>
      <c r="C12" s="501" t="s">
        <v>26</v>
      </c>
      <c r="D12" s="502"/>
      <c r="E12" s="503"/>
      <c r="F12" s="491" t="s">
        <v>25</v>
      </c>
      <c r="G12" s="493" t="s">
        <v>9</v>
      </c>
      <c r="H12" s="493" t="s">
        <v>7</v>
      </c>
      <c r="I12" s="493" t="s">
        <v>8</v>
      </c>
      <c r="J12" s="493" t="s">
        <v>24</v>
      </c>
      <c r="K12" s="495" t="s">
        <v>17</v>
      </c>
      <c r="L12" s="496"/>
      <c r="M12" s="497"/>
      <c r="N12" s="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9" ht="36.75" customHeight="1">
      <c r="A13" s="492"/>
      <c r="B13" s="492"/>
      <c r="C13" s="504"/>
      <c r="D13" s="505"/>
      <c r="E13" s="506"/>
      <c r="F13" s="492"/>
      <c r="G13" s="494"/>
      <c r="H13" s="494"/>
      <c r="I13" s="494"/>
      <c r="J13" s="494"/>
      <c r="K13" s="498"/>
      <c r="L13" s="499"/>
      <c r="M13" s="500"/>
      <c r="N13" s="6"/>
      <c r="O13" s="3"/>
      <c r="P13" s="14"/>
      <c r="Q13" s="14"/>
      <c r="R13" s="14"/>
      <c r="S13" s="14"/>
      <c r="T13" s="14"/>
      <c r="U13" s="14"/>
      <c r="V13" s="3"/>
      <c r="W13" s="3"/>
      <c r="X13" s="3"/>
      <c r="Y13" s="3"/>
    </row>
    <row r="14" spans="1:29" ht="46.5" customHeight="1">
      <c r="A14" s="371">
        <v>1</v>
      </c>
      <c r="B14" s="371" t="s">
        <v>422</v>
      </c>
      <c r="C14" s="430" t="s">
        <v>236</v>
      </c>
      <c r="D14" s="466"/>
      <c r="E14" s="467"/>
      <c r="F14" s="364"/>
      <c r="G14" s="214"/>
      <c r="H14" s="214"/>
      <c r="I14" s="214"/>
      <c r="J14" s="214"/>
      <c r="K14" s="365"/>
      <c r="L14" s="366"/>
      <c r="M14" s="367"/>
      <c r="N14" s="6"/>
      <c r="O14" s="3"/>
      <c r="P14" s="14"/>
      <c r="Q14" s="14"/>
      <c r="R14" s="14"/>
      <c r="S14" s="14"/>
      <c r="T14" s="14"/>
      <c r="U14" s="14"/>
      <c r="V14" s="3"/>
      <c r="W14" s="3"/>
      <c r="X14" s="3"/>
      <c r="Y14" s="3"/>
    </row>
    <row r="15" spans="1:29" ht="46.5" customHeight="1">
      <c r="A15" s="371">
        <f>1+A14</f>
        <v>2</v>
      </c>
      <c r="B15" s="371" t="s">
        <v>423</v>
      </c>
      <c r="C15" s="430" t="s">
        <v>237</v>
      </c>
      <c r="D15" s="466"/>
      <c r="E15" s="467"/>
      <c r="F15" s="364"/>
      <c r="G15" s="214"/>
      <c r="H15" s="214"/>
      <c r="I15" s="214"/>
      <c r="J15" s="214"/>
      <c r="K15" s="365"/>
      <c r="L15" s="366"/>
      <c r="M15" s="367"/>
      <c r="N15" s="6"/>
      <c r="O15" s="3"/>
      <c r="P15" s="14"/>
      <c r="Q15" s="14"/>
      <c r="R15" s="14"/>
      <c r="S15" s="14"/>
      <c r="T15" s="14"/>
      <c r="U15" s="14"/>
      <c r="V15" s="3"/>
      <c r="W15" s="3"/>
      <c r="X15" s="3"/>
      <c r="Y15" s="3"/>
    </row>
    <row r="16" spans="1:29" ht="46.5" customHeight="1">
      <c r="A16" s="371">
        <f>1+A15</f>
        <v>3</v>
      </c>
      <c r="B16" s="74" t="s">
        <v>12</v>
      </c>
      <c r="C16" s="430" t="s">
        <v>521</v>
      </c>
      <c r="D16" s="466"/>
      <c r="E16" s="467"/>
      <c r="F16" s="65"/>
      <c r="G16" s="113"/>
      <c r="H16" s="113"/>
      <c r="I16" s="113"/>
      <c r="J16" s="613" t="s">
        <v>523</v>
      </c>
      <c r="K16" s="446" t="str">
        <f>+掃除当番表!C13</f>
        <v>澤﨑、照沼</v>
      </c>
      <c r="L16" s="447"/>
      <c r="M16" s="448"/>
      <c r="N16" s="6"/>
      <c r="O16" s="3"/>
      <c r="P16" s="14"/>
      <c r="Q16" s="14"/>
      <c r="R16" s="14"/>
      <c r="S16" s="14"/>
      <c r="T16" s="14"/>
      <c r="U16" s="14"/>
      <c r="V16" s="3"/>
      <c r="W16" s="3"/>
      <c r="X16" s="3"/>
      <c r="Y16" s="3"/>
    </row>
    <row r="17" spans="1:29" ht="37.5" customHeight="1">
      <c r="A17" s="511">
        <f>+A16+1</f>
        <v>4</v>
      </c>
      <c r="B17" s="478" t="s">
        <v>1</v>
      </c>
      <c r="C17" s="428" t="s">
        <v>486</v>
      </c>
      <c r="D17" s="510"/>
      <c r="E17" s="510"/>
      <c r="F17" s="193"/>
      <c r="G17" s="480" t="str">
        <f>+ミサ担当表!C13</f>
        <v>佐藤</v>
      </c>
      <c r="H17" s="480" t="str">
        <f>+ミサ担当表!D13</f>
        <v>山田</v>
      </c>
      <c r="I17" s="480" t="str">
        <f>+ミサ担当表!E13</f>
        <v>リン</v>
      </c>
      <c r="J17" s="480" t="s">
        <v>522</v>
      </c>
      <c r="K17" s="458"/>
      <c r="L17" s="462"/>
      <c r="M17" s="452"/>
      <c r="N17" s="6"/>
      <c r="O17" s="7"/>
      <c r="P17" s="14"/>
      <c r="Q17" s="14"/>
      <c r="R17" s="10"/>
      <c r="S17" s="10"/>
      <c r="T17" s="10"/>
      <c r="U17" s="10"/>
      <c r="V17" s="3"/>
      <c r="W17" s="3"/>
      <c r="X17" s="3"/>
      <c r="Y17" s="3"/>
    </row>
    <row r="18" spans="1:29" ht="37.5" customHeight="1">
      <c r="A18" s="512"/>
      <c r="B18" s="479"/>
      <c r="C18" s="430"/>
      <c r="D18" s="431"/>
      <c r="E18" s="431"/>
      <c r="F18" s="121"/>
      <c r="G18" s="481"/>
      <c r="H18" s="481"/>
      <c r="I18" s="481"/>
      <c r="J18" s="481"/>
      <c r="K18" s="459"/>
      <c r="L18" s="463"/>
      <c r="M18" s="453"/>
      <c r="O18" s="6"/>
      <c r="P18" s="10"/>
      <c r="Q18" s="24"/>
      <c r="R18" s="14"/>
      <c r="S18" s="14"/>
      <c r="T18" s="14"/>
      <c r="U18" s="14"/>
      <c r="V18" s="10"/>
      <c r="W18" s="10"/>
      <c r="X18" s="10"/>
      <c r="Y18" s="10"/>
      <c r="Z18" s="5"/>
      <c r="AA18" s="5"/>
      <c r="AB18" s="5"/>
      <c r="AC18" s="5"/>
    </row>
    <row r="19" spans="1:29" ht="44.25" customHeight="1">
      <c r="A19" s="194">
        <f>+A17+1</f>
        <v>5</v>
      </c>
      <c r="B19" s="69" t="s">
        <v>4</v>
      </c>
      <c r="C19" s="430"/>
      <c r="D19" s="466"/>
      <c r="E19" s="467"/>
      <c r="F19" s="195"/>
      <c r="G19" s="70"/>
      <c r="H19" s="70"/>
      <c r="I19" s="70"/>
      <c r="J19" s="196"/>
      <c r="K19" s="40"/>
      <c r="L19" s="44"/>
      <c r="M19" s="42"/>
      <c r="O19" s="6"/>
      <c r="P19" s="10"/>
      <c r="Q19" s="24"/>
      <c r="R19" s="14"/>
      <c r="S19" s="14"/>
      <c r="T19" s="14"/>
      <c r="U19" s="14"/>
      <c r="V19" s="10"/>
      <c r="W19" s="10"/>
      <c r="X19" s="10"/>
      <c r="Y19" s="10"/>
      <c r="Z19" s="5"/>
      <c r="AA19" s="5"/>
      <c r="AB19" s="5"/>
      <c r="AC19" s="5"/>
    </row>
    <row r="20" spans="1:29" ht="45" customHeight="1">
      <c r="A20" s="34">
        <v>9</v>
      </c>
      <c r="B20" s="74" t="s">
        <v>10</v>
      </c>
      <c r="C20" s="430"/>
      <c r="D20" s="466"/>
      <c r="E20" s="467"/>
      <c r="F20" s="75"/>
      <c r="G20" s="38"/>
      <c r="H20" s="38"/>
      <c r="I20" s="38"/>
      <c r="J20" s="40"/>
      <c r="K20" s="76"/>
      <c r="L20" s="44"/>
      <c r="M20" s="42"/>
      <c r="O20" s="3"/>
      <c r="P20" s="24"/>
      <c r="Q20" s="24"/>
      <c r="R20" s="9"/>
      <c r="S20" s="9"/>
      <c r="T20" s="9"/>
      <c r="U20" s="9"/>
      <c r="V20" s="10"/>
      <c r="W20" s="10"/>
      <c r="X20" s="10"/>
      <c r="Y20" s="10"/>
      <c r="AA20" s="5"/>
      <c r="AB20" s="5"/>
      <c r="AC20" s="5"/>
    </row>
    <row r="21" spans="1:29" ht="45" customHeight="1">
      <c r="A21" s="34">
        <f>+A20+1</f>
        <v>10</v>
      </c>
      <c r="B21" s="74" t="s">
        <v>6</v>
      </c>
      <c r="C21" s="430"/>
      <c r="D21" s="466"/>
      <c r="E21" s="467"/>
      <c r="F21" s="78"/>
      <c r="G21" s="34"/>
      <c r="H21" s="34"/>
      <c r="I21" s="34"/>
      <c r="J21" s="82"/>
      <c r="K21" s="446" t="str">
        <f>+掃除当番表!C14</f>
        <v>橋爪、関戸</v>
      </c>
      <c r="L21" s="447"/>
      <c r="M21" s="448"/>
      <c r="O21" s="3"/>
      <c r="P21" s="24"/>
      <c r="Q21" s="24"/>
      <c r="R21" s="21"/>
      <c r="S21" s="9"/>
      <c r="T21" s="9"/>
      <c r="U21" s="9"/>
      <c r="V21" s="10"/>
      <c r="W21" s="10"/>
      <c r="X21" s="10"/>
      <c r="Y21" s="10"/>
      <c r="AA21" s="5"/>
      <c r="AB21" s="5"/>
      <c r="AC21" s="5"/>
    </row>
    <row r="22" spans="1:29" ht="36.75" customHeight="1">
      <c r="A22" s="470">
        <f>+A21+1</f>
        <v>11</v>
      </c>
      <c r="B22" s="478" t="s">
        <v>1</v>
      </c>
      <c r="C22" s="428" t="s">
        <v>487</v>
      </c>
      <c r="D22" s="510"/>
      <c r="E22" s="510"/>
      <c r="F22" s="72"/>
      <c r="G22" s="480" t="str">
        <f>+ミサ担当表!C14</f>
        <v>浦嶋</v>
      </c>
      <c r="H22" s="480" t="str">
        <f>+ミサ担当表!D14</f>
        <v>関戸</v>
      </c>
      <c r="I22" s="480" t="str">
        <f>+ミサ担当表!E14</f>
        <v>成願</v>
      </c>
      <c r="J22" s="614" t="s">
        <v>524</v>
      </c>
      <c r="K22" s="458"/>
      <c r="L22" s="462"/>
      <c r="M22" s="452"/>
      <c r="O22" s="3"/>
      <c r="P22" s="24"/>
      <c r="Q22" s="24"/>
      <c r="R22" s="21"/>
      <c r="S22" s="9"/>
      <c r="T22" s="9"/>
      <c r="U22" s="9"/>
      <c r="V22" s="10"/>
      <c r="W22" s="10"/>
      <c r="X22" s="10"/>
      <c r="Y22" s="10"/>
      <c r="AA22" s="5"/>
      <c r="AB22" s="5"/>
      <c r="AC22" s="5"/>
    </row>
    <row r="23" spans="1:29" ht="36.75" customHeight="1">
      <c r="A23" s="471">
        <f t="shared" ref="A23" si="0">A22+1</f>
        <v>12</v>
      </c>
      <c r="B23" s="479"/>
      <c r="C23" s="509"/>
      <c r="D23" s="507"/>
      <c r="E23" s="507"/>
      <c r="F23" s="73"/>
      <c r="G23" s="481"/>
      <c r="H23" s="481"/>
      <c r="I23" s="481"/>
      <c r="J23" s="481"/>
      <c r="K23" s="459"/>
      <c r="L23" s="463"/>
      <c r="M23" s="453"/>
      <c r="O23" s="3"/>
      <c r="P23" s="24"/>
      <c r="Q23" s="24"/>
      <c r="R23" s="15"/>
      <c r="T23" s="15"/>
      <c r="U23" s="15"/>
      <c r="V23" s="10"/>
      <c r="W23" s="10"/>
      <c r="X23" s="10"/>
      <c r="Y23" s="10"/>
      <c r="AA23" s="5"/>
      <c r="AB23" s="5"/>
      <c r="AC23" s="5"/>
    </row>
    <row r="24" spans="1:29" ht="45" customHeight="1">
      <c r="A24" s="68">
        <f>1+A22</f>
        <v>12</v>
      </c>
      <c r="B24" s="69" t="s">
        <v>4</v>
      </c>
      <c r="C24" s="430"/>
      <c r="D24" s="466"/>
      <c r="E24" s="467"/>
      <c r="F24" s="81"/>
      <c r="G24" s="125"/>
      <c r="H24" s="125"/>
      <c r="I24" s="125"/>
      <c r="J24" s="197"/>
      <c r="K24" s="47"/>
      <c r="L24" s="44"/>
      <c r="M24" s="45"/>
      <c r="O24" s="3"/>
      <c r="P24" s="24"/>
      <c r="Q24" s="24"/>
      <c r="R24" s="15"/>
      <c r="T24" s="15"/>
      <c r="U24" s="15"/>
      <c r="V24" s="10"/>
      <c r="W24" s="10"/>
      <c r="X24" s="10"/>
      <c r="Y24" s="10"/>
      <c r="AA24" s="5"/>
      <c r="AB24" s="5"/>
      <c r="AC24" s="5"/>
    </row>
    <row r="25" spans="1:29" ht="45" customHeight="1">
      <c r="A25" s="34">
        <v>16</v>
      </c>
      <c r="B25" s="74" t="s">
        <v>5</v>
      </c>
      <c r="C25" s="454"/>
      <c r="D25" s="507"/>
      <c r="E25" s="507"/>
      <c r="F25" s="78"/>
      <c r="G25" s="36"/>
      <c r="H25" s="36"/>
      <c r="I25" s="36"/>
      <c r="J25" s="39"/>
      <c r="K25" s="39"/>
      <c r="L25" s="198"/>
      <c r="M25" s="41"/>
      <c r="N25" s="3"/>
      <c r="O25" s="3"/>
      <c r="P25" s="3"/>
      <c r="Q25" s="3"/>
      <c r="R25" s="13"/>
      <c r="S25" s="10"/>
      <c r="T25" s="3"/>
      <c r="U25" s="3"/>
      <c r="V25" s="3"/>
      <c r="W25" s="3"/>
      <c r="X25" s="3"/>
      <c r="Y25" s="3"/>
    </row>
    <row r="26" spans="1:29" ht="45" customHeight="1">
      <c r="A26" s="34">
        <f t="shared" ref="A26:A31" si="1">A25+1</f>
        <v>17</v>
      </c>
      <c r="B26" s="89" t="s">
        <v>6</v>
      </c>
      <c r="C26" s="454"/>
      <c r="D26" s="507"/>
      <c r="E26" s="507"/>
      <c r="F26" s="78"/>
      <c r="G26" s="36"/>
      <c r="H26" s="36"/>
      <c r="I26" s="36"/>
      <c r="J26" s="39"/>
      <c r="K26" s="446" t="str">
        <f>+掃除当番表!C15</f>
        <v>鈴木、松本、堀井</v>
      </c>
      <c r="L26" s="447"/>
      <c r="M26" s="448"/>
      <c r="N26" s="3"/>
      <c r="O26" s="3"/>
      <c r="P26" s="3"/>
      <c r="Q26" s="3"/>
      <c r="R26" s="13"/>
      <c r="S26" s="3"/>
      <c r="T26" s="3"/>
      <c r="U26" s="3"/>
      <c r="V26" s="3"/>
      <c r="W26" s="3"/>
      <c r="X26" s="3"/>
      <c r="Y26" s="3"/>
    </row>
    <row r="27" spans="1:29" ht="36.75" customHeight="1">
      <c r="A27" s="476">
        <f>A26+1</f>
        <v>18</v>
      </c>
      <c r="B27" s="478" t="s">
        <v>1</v>
      </c>
      <c r="C27" s="428" t="s">
        <v>488</v>
      </c>
      <c r="D27" s="510"/>
      <c r="E27" s="510"/>
      <c r="F27" s="75" t="s">
        <v>496</v>
      </c>
      <c r="G27" s="480" t="str">
        <f>+ミサ担当表!C15</f>
        <v>鈴木</v>
      </c>
      <c r="H27" s="480" t="str">
        <f>+ミサ担当表!D15</f>
        <v>照沼</v>
      </c>
      <c r="I27" s="480" t="str">
        <f>+ミサ担当表!E15</f>
        <v>オルランディ</v>
      </c>
      <c r="J27" s="480" t="s">
        <v>522</v>
      </c>
      <c r="K27" s="458"/>
      <c r="L27" s="462"/>
      <c r="M27" s="452"/>
      <c r="N27" s="3"/>
      <c r="O27" s="3"/>
      <c r="P27" s="3"/>
      <c r="Q27" s="3"/>
      <c r="R27" s="13"/>
      <c r="S27" s="3"/>
      <c r="T27" s="3"/>
      <c r="U27" s="3"/>
      <c r="V27" s="3"/>
      <c r="W27" s="3"/>
      <c r="X27" s="3"/>
      <c r="Y27" s="3"/>
    </row>
    <row r="28" spans="1:29" ht="36.75" customHeight="1">
      <c r="A28" s="477"/>
      <c r="B28" s="479"/>
      <c r="C28" s="509"/>
      <c r="D28" s="507"/>
      <c r="E28" s="507"/>
      <c r="F28" s="73"/>
      <c r="G28" s="481"/>
      <c r="H28" s="481"/>
      <c r="I28" s="481"/>
      <c r="J28" s="481"/>
      <c r="K28" s="459"/>
      <c r="L28" s="463"/>
      <c r="M28" s="453"/>
      <c r="N28" s="3"/>
      <c r="O28" s="3"/>
      <c r="P28" s="3"/>
      <c r="Q28" s="3"/>
      <c r="R28" s="13"/>
      <c r="S28" s="3"/>
      <c r="T28" s="3"/>
      <c r="U28" s="3"/>
      <c r="V28" s="3"/>
      <c r="W28" s="3"/>
      <c r="X28" s="3"/>
      <c r="Y28" s="3"/>
    </row>
    <row r="29" spans="1:29" ht="45" customHeight="1">
      <c r="A29" s="34">
        <f>A27+1</f>
        <v>19</v>
      </c>
      <c r="B29" s="74" t="s">
        <v>3</v>
      </c>
      <c r="C29" s="454"/>
      <c r="D29" s="507"/>
      <c r="E29" s="507"/>
      <c r="F29" s="78"/>
      <c r="G29" s="91"/>
      <c r="H29" s="34"/>
      <c r="I29" s="34"/>
      <c r="J29" s="33"/>
      <c r="K29" s="92"/>
      <c r="L29" s="93"/>
      <c r="M29" s="67"/>
      <c r="N29" s="3"/>
      <c r="O29" s="3"/>
      <c r="P29" s="3"/>
      <c r="Q29" s="3"/>
      <c r="R29" s="16"/>
      <c r="S29" s="3"/>
      <c r="T29" s="3"/>
      <c r="U29" s="3"/>
      <c r="V29" s="3"/>
      <c r="W29" s="3"/>
      <c r="X29" s="3"/>
      <c r="Y29" s="3"/>
    </row>
    <row r="30" spans="1:29" ht="45" customHeight="1">
      <c r="A30" s="34">
        <v>23</v>
      </c>
      <c r="B30" s="74" t="s">
        <v>5</v>
      </c>
      <c r="C30" s="454"/>
      <c r="D30" s="507"/>
      <c r="E30" s="507"/>
      <c r="F30" s="78"/>
      <c r="G30" s="91"/>
      <c r="H30" s="38"/>
      <c r="I30" s="38"/>
      <c r="J30" s="40"/>
      <c r="K30" s="40"/>
      <c r="L30" s="44"/>
      <c r="M30" s="4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9" ht="45" customHeight="1">
      <c r="A31" s="34">
        <f t="shared" si="1"/>
        <v>24</v>
      </c>
      <c r="B31" s="89" t="s">
        <v>6</v>
      </c>
      <c r="C31" s="454"/>
      <c r="D31" s="507"/>
      <c r="E31" s="507"/>
      <c r="F31" s="78"/>
      <c r="G31" s="91"/>
      <c r="H31" s="199"/>
      <c r="I31" s="199"/>
      <c r="J31" s="97"/>
      <c r="K31" s="446" t="str">
        <f>+掃除当番表!C16</f>
        <v>鎌田、小森、深堀</v>
      </c>
      <c r="L31" s="447"/>
      <c r="M31" s="44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9" ht="36.75" customHeight="1">
      <c r="A32" s="476">
        <f>A31+1</f>
        <v>25</v>
      </c>
      <c r="B32" s="478" t="s">
        <v>1</v>
      </c>
      <c r="C32" s="428" t="s">
        <v>489</v>
      </c>
      <c r="D32" s="510"/>
      <c r="E32" s="510"/>
      <c r="F32" s="65"/>
      <c r="G32" s="480" t="str">
        <f>+ミサ担当表!C16</f>
        <v>浅田</v>
      </c>
      <c r="H32" s="480" t="str">
        <f>+ミサ担当表!D16</f>
        <v>大澤</v>
      </c>
      <c r="I32" s="480" t="str">
        <f>+ミサ担当表!E16</f>
        <v>三浦</v>
      </c>
      <c r="J32" s="614" t="s">
        <v>523</v>
      </c>
      <c r="K32" s="458"/>
      <c r="L32" s="462"/>
      <c r="M32" s="45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36.75" customHeight="1">
      <c r="A33" s="477"/>
      <c r="B33" s="479"/>
      <c r="C33" s="509"/>
      <c r="D33" s="507"/>
      <c r="E33" s="507"/>
      <c r="F33" s="200"/>
      <c r="G33" s="481"/>
      <c r="H33" s="481"/>
      <c r="I33" s="481"/>
      <c r="J33" s="481"/>
      <c r="K33" s="459"/>
      <c r="L33" s="463"/>
      <c r="M33" s="453"/>
      <c r="N33" s="3"/>
      <c r="O33" s="3"/>
      <c r="P33" s="3"/>
      <c r="Q33" s="3"/>
      <c r="R33" s="13"/>
      <c r="S33" s="3"/>
      <c r="T33" s="3"/>
      <c r="U33" s="3"/>
      <c r="V33" s="3"/>
      <c r="W33" s="3"/>
      <c r="X33" s="3"/>
      <c r="Y33" s="3"/>
    </row>
    <row r="34" spans="1:25" ht="45" customHeight="1">
      <c r="A34" s="34">
        <f>A32+1</f>
        <v>26</v>
      </c>
      <c r="B34" s="77" t="s">
        <v>3</v>
      </c>
      <c r="C34" s="430"/>
      <c r="D34" s="508"/>
      <c r="E34" s="508"/>
      <c r="F34" s="78"/>
      <c r="G34" s="34"/>
      <c r="H34" s="39"/>
      <c r="I34" s="36"/>
      <c r="J34" s="43"/>
      <c r="K34" s="33"/>
      <c r="L34" s="66"/>
      <c r="M34" s="41"/>
      <c r="N34" s="3"/>
      <c r="O34" s="3"/>
      <c r="P34" s="3"/>
      <c r="Q34" s="3"/>
      <c r="R34" s="13"/>
      <c r="S34" s="3"/>
      <c r="T34" s="3"/>
      <c r="U34" s="3"/>
      <c r="V34" s="3"/>
      <c r="W34" s="3"/>
      <c r="X34" s="3"/>
      <c r="Y34" s="3"/>
    </row>
    <row r="35" spans="1:25" ht="45" customHeight="1">
      <c r="A35" s="112">
        <f>+A34+1</f>
        <v>27</v>
      </c>
      <c r="B35" s="74" t="s">
        <v>47</v>
      </c>
      <c r="C35" s="430"/>
      <c r="D35" s="508"/>
      <c r="E35" s="508"/>
      <c r="F35" s="78"/>
      <c r="G35" s="34"/>
      <c r="H35" s="34"/>
      <c r="I35" s="34"/>
      <c r="J35" s="66"/>
      <c r="K35" s="33"/>
      <c r="L35" s="66"/>
      <c r="M35" s="67"/>
      <c r="N35" s="3"/>
      <c r="O35" s="3"/>
      <c r="P35" s="3"/>
      <c r="Q35" s="3"/>
      <c r="R35" s="16"/>
      <c r="S35" s="3"/>
      <c r="T35" s="3"/>
      <c r="U35" s="3"/>
      <c r="V35" s="3"/>
      <c r="W35" s="3"/>
      <c r="X35" s="3"/>
      <c r="Y35" s="3"/>
    </row>
    <row r="36" spans="1:25" ht="45" customHeight="1">
      <c r="A36" s="112">
        <f>+A35+1</f>
        <v>28</v>
      </c>
      <c r="B36" s="64" t="s">
        <v>11</v>
      </c>
      <c r="C36" s="430"/>
      <c r="D36" s="508"/>
      <c r="E36" s="508"/>
      <c r="F36" s="65"/>
      <c r="G36" s="34"/>
      <c r="H36" s="39"/>
      <c r="I36" s="36"/>
      <c r="J36" s="39"/>
      <c r="K36" s="33"/>
      <c r="L36" s="66"/>
      <c r="M36" s="41"/>
      <c r="N36" s="3"/>
      <c r="O36" s="3"/>
      <c r="P36" s="3"/>
      <c r="Q36" s="3"/>
      <c r="R36" s="16"/>
      <c r="S36" s="3"/>
      <c r="T36" s="3"/>
      <c r="U36" s="3"/>
      <c r="V36" s="3"/>
      <c r="W36" s="3"/>
      <c r="X36" s="3"/>
      <c r="Y36" s="3"/>
    </row>
    <row r="37" spans="1:25" ht="45" customHeight="1">
      <c r="A37" s="112">
        <f>+A36+1</f>
        <v>29</v>
      </c>
      <c r="B37" s="201" t="s">
        <v>27</v>
      </c>
      <c r="C37" s="454"/>
      <c r="D37" s="507"/>
      <c r="E37" s="507"/>
      <c r="F37" s="65"/>
      <c r="G37" s="34"/>
      <c r="H37" s="34"/>
      <c r="I37" s="199"/>
      <c r="J37" s="202"/>
      <c r="K37" s="33"/>
      <c r="L37" s="66"/>
      <c r="M37" s="67"/>
      <c r="N37" s="3"/>
      <c r="O37" s="3"/>
      <c r="P37" s="3"/>
      <c r="Q37" s="3"/>
      <c r="R37" s="16"/>
      <c r="S37" s="3"/>
      <c r="T37" s="3"/>
      <c r="U37" s="3"/>
      <c r="V37" s="3"/>
      <c r="W37" s="3"/>
      <c r="X37" s="3"/>
      <c r="Y37" s="3"/>
    </row>
    <row r="38" spans="1:25" ht="35.1" customHeight="1">
      <c r="A38" s="101" t="s">
        <v>502</v>
      </c>
      <c r="B38" s="96"/>
      <c r="C38" s="101"/>
      <c r="D38" s="101"/>
      <c r="E38" s="101"/>
      <c r="F38" s="101"/>
      <c r="G38" s="62"/>
      <c r="H38" s="59"/>
      <c r="I38" s="62"/>
      <c r="J38" s="62"/>
      <c r="K38" s="102"/>
      <c r="L38" s="102"/>
      <c r="M38" s="102"/>
      <c r="N38" s="2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35.1" customHeight="1">
      <c r="A39" s="101" t="s">
        <v>503</v>
      </c>
      <c r="B39" s="104"/>
      <c r="C39" s="103"/>
      <c r="D39" s="103"/>
      <c r="E39" s="103"/>
      <c r="F39" s="103"/>
      <c r="G39" s="105"/>
      <c r="H39" s="50"/>
      <c r="I39" s="105"/>
      <c r="J39" s="105"/>
      <c r="K39" s="106"/>
      <c r="L39" s="106"/>
      <c r="M39" s="106"/>
      <c r="N39" s="2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35.1" customHeight="1">
      <c r="A40" s="101" t="s">
        <v>519</v>
      </c>
      <c r="B40" s="104"/>
      <c r="C40" s="103"/>
      <c r="D40" s="103"/>
      <c r="E40" s="103"/>
      <c r="F40" s="103"/>
      <c r="G40" s="105"/>
      <c r="H40" s="50"/>
      <c r="I40" s="105"/>
      <c r="J40" s="105"/>
      <c r="K40" s="106"/>
      <c r="L40" s="106"/>
      <c r="M40" s="106"/>
      <c r="N40" s="46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35.1" customHeight="1">
      <c r="A41" s="103"/>
      <c r="B41" s="104"/>
      <c r="C41" s="103"/>
      <c r="D41" s="103"/>
      <c r="E41" s="103"/>
      <c r="F41" s="103"/>
      <c r="G41" s="105"/>
      <c r="H41" s="50"/>
      <c r="I41" s="105"/>
      <c r="J41" s="105"/>
      <c r="K41" s="106"/>
      <c r="L41" s="106"/>
      <c r="M41" s="106"/>
      <c r="N41" s="46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35.1" customHeight="1">
      <c r="A42" s="50" t="s">
        <v>30</v>
      </c>
      <c r="B42" s="107"/>
      <c r="C42" s="107"/>
      <c r="D42" s="107"/>
      <c r="E42" s="107"/>
      <c r="F42" s="107"/>
      <c r="G42" s="107"/>
      <c r="H42" s="107"/>
      <c r="I42" s="107"/>
      <c r="J42" s="107"/>
      <c r="K42" s="53"/>
      <c r="L42" s="53"/>
      <c r="M42" s="5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35.1" customHeight="1">
      <c r="A43" s="615" t="s">
        <v>18</v>
      </c>
      <c r="B43" s="53" t="s">
        <v>518</v>
      </c>
      <c r="C43" s="53"/>
      <c r="D43" s="53"/>
      <c r="E43" s="53"/>
      <c r="F43" s="53"/>
      <c r="G43" s="53"/>
      <c r="H43" s="53"/>
      <c r="I43" s="107"/>
      <c r="J43" s="107"/>
      <c r="K43" s="53"/>
      <c r="L43" s="53"/>
      <c r="M43" s="5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34.5" customHeight="1">
      <c r="A44" s="615" t="s">
        <v>19</v>
      </c>
      <c r="B44" s="109" t="s">
        <v>520</v>
      </c>
      <c r="C44" s="53"/>
      <c r="D44" s="53"/>
      <c r="E44" s="53"/>
      <c r="F44" s="53"/>
      <c r="G44" s="108"/>
      <c r="H44" s="108"/>
      <c r="I44" s="108"/>
      <c r="J44" s="108"/>
      <c r="K44" s="108"/>
      <c r="L44" s="108"/>
      <c r="M44" s="108"/>
      <c r="O44" s="3"/>
      <c r="P44" s="3"/>
      <c r="Q44" s="3"/>
      <c r="R44" s="3"/>
      <c r="S44" s="3"/>
    </row>
    <row r="45" spans="1:25" ht="35.1" customHeight="1">
      <c r="A45" s="615" t="s">
        <v>20</v>
      </c>
      <c r="B45" s="109"/>
      <c r="C45" s="110"/>
      <c r="D45" s="110"/>
      <c r="E45" s="110"/>
      <c r="F45" s="110"/>
      <c r="G45" s="108"/>
      <c r="H45" s="108"/>
      <c r="I45" s="108"/>
      <c r="J45" s="108"/>
      <c r="K45" s="107"/>
      <c r="L45" s="107"/>
      <c r="M45" s="107"/>
      <c r="O45" s="3"/>
      <c r="P45" s="3"/>
      <c r="Q45" s="3"/>
      <c r="R45" s="3"/>
      <c r="S45" s="3"/>
    </row>
    <row r="46" spans="1:25" ht="24.95" customHeight="1">
      <c r="B46" s="8"/>
      <c r="C46" s="21"/>
      <c r="D46" s="21"/>
      <c r="E46" s="11"/>
      <c r="O46" s="3"/>
      <c r="P46" s="3"/>
      <c r="Q46" s="3"/>
      <c r="R46" s="3"/>
      <c r="S46" s="3"/>
    </row>
    <row r="47" spans="1:25" ht="24.95" customHeight="1">
      <c r="A47" s="10"/>
      <c r="B47" s="8"/>
      <c r="O47" s="3"/>
      <c r="P47" s="3"/>
      <c r="Q47" s="3"/>
      <c r="R47" s="3"/>
      <c r="S47" s="3"/>
    </row>
    <row r="48" spans="1:25">
      <c r="O48" s="3"/>
      <c r="P48" s="3"/>
      <c r="Q48" s="3"/>
      <c r="R48" s="3"/>
      <c r="S48" s="3"/>
    </row>
    <row r="49" spans="15:19">
      <c r="O49" s="3"/>
      <c r="P49" s="3"/>
      <c r="Q49" s="3"/>
      <c r="R49" s="3"/>
      <c r="S49" s="3"/>
    </row>
    <row r="50" spans="15:19">
      <c r="O50" s="3"/>
      <c r="P50" s="3"/>
      <c r="Q50" s="3"/>
      <c r="R50" s="3"/>
      <c r="S50" s="3"/>
    </row>
    <row r="51" spans="15:19">
      <c r="O51" s="3"/>
      <c r="P51" s="3"/>
      <c r="Q51" s="3"/>
      <c r="R51" s="3"/>
      <c r="S51" s="3"/>
    </row>
    <row r="52" spans="15:19">
      <c r="P52" s="3"/>
      <c r="Q52" s="3"/>
      <c r="R52" s="3"/>
      <c r="S52" s="3"/>
    </row>
  </sheetData>
  <mergeCells count="74">
    <mergeCell ref="C15:E15"/>
    <mergeCell ref="I17:I18"/>
    <mergeCell ref="J17:J18"/>
    <mergeCell ref="K17:K18"/>
    <mergeCell ref="C16:E16"/>
    <mergeCell ref="K16:M16"/>
    <mergeCell ref="A1:M1"/>
    <mergeCell ref="A12:A13"/>
    <mergeCell ref="B12:B13"/>
    <mergeCell ref="C12:E13"/>
    <mergeCell ref="F12:F13"/>
    <mergeCell ref="G12:G13"/>
    <mergeCell ref="H12:H13"/>
    <mergeCell ref="I12:I13"/>
    <mergeCell ref="J12:J13"/>
    <mergeCell ref="K12:M13"/>
    <mergeCell ref="C14:E14"/>
    <mergeCell ref="L27:L28"/>
    <mergeCell ref="M27:M28"/>
    <mergeCell ref="C28:E28"/>
    <mergeCell ref="M22:M23"/>
    <mergeCell ref="C23:E23"/>
    <mergeCell ref="C24:E24"/>
    <mergeCell ref="C25:E25"/>
    <mergeCell ref="C26:E26"/>
    <mergeCell ref="C27:E27"/>
    <mergeCell ref="G27:G28"/>
    <mergeCell ref="H27:H28"/>
    <mergeCell ref="G22:G23"/>
    <mergeCell ref="C22:E22"/>
    <mergeCell ref="K26:M26"/>
    <mergeCell ref="J22:J23"/>
    <mergeCell ref="K22:K23"/>
    <mergeCell ref="L22:L23"/>
    <mergeCell ref="A17:A18"/>
    <mergeCell ref="B17:B18"/>
    <mergeCell ref="C19:E19"/>
    <mergeCell ref="C20:E20"/>
    <mergeCell ref="C21:E21"/>
    <mergeCell ref="A22:A23"/>
    <mergeCell ref="B22:B23"/>
    <mergeCell ref="L17:L18"/>
    <mergeCell ref="K21:M21"/>
    <mergeCell ref="M17:M18"/>
    <mergeCell ref="C18:E18"/>
    <mergeCell ref="C17:E17"/>
    <mergeCell ref="G17:G18"/>
    <mergeCell ref="H17:H18"/>
    <mergeCell ref="H22:H23"/>
    <mergeCell ref="I22:I23"/>
    <mergeCell ref="A27:A28"/>
    <mergeCell ref="B27:B28"/>
    <mergeCell ref="I27:I28"/>
    <mergeCell ref="G32:G33"/>
    <mergeCell ref="H32:H33"/>
    <mergeCell ref="A32:A33"/>
    <mergeCell ref="B32:B33"/>
    <mergeCell ref="C32:E32"/>
    <mergeCell ref="J27:J28"/>
    <mergeCell ref="K27:K28"/>
    <mergeCell ref="C37:E37"/>
    <mergeCell ref="C34:E34"/>
    <mergeCell ref="C35:E35"/>
    <mergeCell ref="C36:E36"/>
    <mergeCell ref="C29:E29"/>
    <mergeCell ref="C30:E30"/>
    <mergeCell ref="C31:E31"/>
    <mergeCell ref="K31:M31"/>
    <mergeCell ref="M32:M33"/>
    <mergeCell ref="C33:E33"/>
    <mergeCell ref="I32:I33"/>
    <mergeCell ref="J32:J33"/>
    <mergeCell ref="K32:K33"/>
    <mergeCell ref="L32:L33"/>
  </mergeCells>
  <phoneticPr fontId="1"/>
  <pageMargins left="0.47244094488188981" right="0" top="0.74803149606299213" bottom="0.15748031496062992" header="0.31496062992125984" footer="0"/>
  <pageSetup paperSize="9" scale="42" orientation="portrait" horizontalDpi="4294967293" verticalDpi="300" r:id="rId1"/>
  <colBreaks count="1" manualBreakCount="1">
    <brk id="13" max="4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50"/>
  <sheetViews>
    <sheetView zoomScale="55" zoomScaleNormal="55" zoomScaleSheetLayoutView="40" zoomScalePageLayoutView="50" workbookViewId="0">
      <selection activeCell="R8" sqref="R8"/>
    </sheetView>
  </sheetViews>
  <sheetFormatPr defaultColWidth="9" defaultRowHeight="24"/>
  <cols>
    <col min="1" max="2" width="10.625" style="4" customWidth="1"/>
    <col min="3" max="4" width="7.75" style="4" customWidth="1"/>
    <col min="5" max="5" width="42.5" style="4" customWidth="1"/>
    <col min="6" max="6" width="60.625" style="4" customWidth="1"/>
    <col min="7" max="13" width="12.5" style="4" customWidth="1"/>
    <col min="14" max="14" width="3.625" style="4" hidden="1" customWidth="1"/>
    <col min="15" max="15" width="5.75" style="4" customWidth="1"/>
    <col min="16" max="17" width="7.75" style="4" customWidth="1"/>
    <col min="18" max="16384" width="9" style="4"/>
  </cols>
  <sheetData>
    <row r="1" spans="1:29" ht="36" customHeight="1">
      <c r="A1" s="443" t="s">
        <v>424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1"/>
      <c r="O1" s="2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9" ht="30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2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9" ht="30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9" ht="30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2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9" ht="30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"/>
      <c r="O5" s="2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9" ht="30" customHeight="1">
      <c r="A6" s="50" t="s">
        <v>34</v>
      </c>
      <c r="B6" s="51"/>
      <c r="C6" s="52"/>
      <c r="D6" s="51"/>
      <c r="E6" s="52"/>
      <c r="F6" s="52"/>
      <c r="G6" s="52"/>
      <c r="H6" s="52"/>
      <c r="I6" s="52"/>
      <c r="J6" s="52"/>
      <c r="K6" s="51"/>
      <c r="L6" s="51"/>
      <c r="M6" s="51"/>
      <c r="N6" s="6"/>
      <c r="O6" s="7"/>
      <c r="P6" s="3"/>
      <c r="Q6" s="3"/>
      <c r="R6" s="3"/>
      <c r="S6" s="2"/>
      <c r="T6" s="3"/>
      <c r="U6" s="3"/>
      <c r="V6" s="3"/>
      <c r="W6" s="3"/>
      <c r="X6" s="3"/>
      <c r="Y6" s="3"/>
    </row>
    <row r="7" spans="1:29" ht="35.1" customHeight="1">
      <c r="A7" s="53" t="s">
        <v>18</v>
      </c>
      <c r="B7" s="53"/>
      <c r="C7" s="54"/>
      <c r="D7" s="54"/>
      <c r="E7" s="54"/>
      <c r="F7" s="55"/>
      <c r="G7" s="56"/>
      <c r="H7" s="56"/>
      <c r="I7" s="56"/>
      <c r="J7" s="56"/>
      <c r="K7" s="56"/>
      <c r="L7" s="56"/>
      <c r="M7" s="56"/>
      <c r="N7" s="6"/>
      <c r="O7" s="9"/>
      <c r="P7" s="9"/>
      <c r="Q7" s="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ht="35.1" customHeight="1">
      <c r="A8" s="53" t="s">
        <v>19</v>
      </c>
      <c r="B8" s="53"/>
      <c r="C8" s="51"/>
      <c r="D8" s="51"/>
      <c r="E8" s="51"/>
      <c r="F8" s="51"/>
      <c r="G8" s="56"/>
      <c r="H8" s="56"/>
      <c r="I8" s="56"/>
      <c r="J8" s="56"/>
      <c r="K8" s="56"/>
      <c r="L8" s="56"/>
      <c r="M8" s="56"/>
      <c r="N8" s="6"/>
      <c r="O8" s="9"/>
      <c r="P8" s="9"/>
      <c r="Q8" s="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ht="35.1" customHeight="1">
      <c r="A9" s="53" t="s">
        <v>20</v>
      </c>
      <c r="B9" s="109"/>
      <c r="C9" s="58"/>
      <c r="D9" s="58"/>
      <c r="E9" s="58"/>
      <c r="F9" s="58"/>
      <c r="G9" s="56"/>
      <c r="H9" s="56"/>
      <c r="I9" s="56"/>
      <c r="J9" s="56"/>
      <c r="K9" s="56"/>
      <c r="L9" s="56"/>
      <c r="M9" s="56"/>
      <c r="N9" s="6"/>
      <c r="O9" s="9"/>
      <c r="P9" s="24"/>
      <c r="Q9" s="24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ht="27" customHeight="1">
      <c r="A10" s="59"/>
      <c r="B10" s="58"/>
      <c r="C10" s="58"/>
      <c r="D10" s="58"/>
      <c r="E10" s="58"/>
      <c r="F10" s="58"/>
      <c r="G10" s="60"/>
      <c r="H10" s="60"/>
      <c r="I10" s="60"/>
      <c r="J10" s="60"/>
      <c r="K10" s="60"/>
      <c r="L10" s="60"/>
      <c r="M10" s="60"/>
      <c r="N10" s="6"/>
      <c r="O10" s="9"/>
      <c r="P10" s="24"/>
      <c r="Q10" s="24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30" customHeight="1">
      <c r="A11" s="61" t="s">
        <v>36</v>
      </c>
      <c r="B11" s="5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9" ht="36.75" customHeight="1">
      <c r="A12" s="491" t="s">
        <v>2</v>
      </c>
      <c r="B12" s="491" t="s">
        <v>14</v>
      </c>
      <c r="C12" s="501" t="s">
        <v>26</v>
      </c>
      <c r="D12" s="502"/>
      <c r="E12" s="503"/>
      <c r="F12" s="491" t="s">
        <v>25</v>
      </c>
      <c r="G12" s="493" t="s">
        <v>9</v>
      </c>
      <c r="H12" s="493" t="s">
        <v>7</v>
      </c>
      <c r="I12" s="493" t="s">
        <v>8</v>
      </c>
      <c r="J12" s="493" t="s">
        <v>24</v>
      </c>
      <c r="K12" s="495" t="s">
        <v>17</v>
      </c>
      <c r="L12" s="496"/>
      <c r="M12" s="497"/>
      <c r="N12" s="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9" ht="36.75" customHeight="1">
      <c r="A13" s="492"/>
      <c r="B13" s="492"/>
      <c r="C13" s="504"/>
      <c r="D13" s="505"/>
      <c r="E13" s="506"/>
      <c r="F13" s="492"/>
      <c r="G13" s="494"/>
      <c r="H13" s="494"/>
      <c r="I13" s="494"/>
      <c r="J13" s="494"/>
      <c r="K13" s="498"/>
      <c r="L13" s="499"/>
      <c r="M13" s="500"/>
      <c r="N13" s="6"/>
      <c r="O13" s="3"/>
      <c r="P13" s="14"/>
      <c r="Q13" s="14"/>
      <c r="R13" s="14"/>
      <c r="S13" s="14"/>
      <c r="T13" s="14"/>
      <c r="U13" s="14"/>
      <c r="V13" s="3"/>
      <c r="W13" s="3"/>
      <c r="X13" s="3"/>
      <c r="Y13" s="3"/>
    </row>
    <row r="14" spans="1:29" ht="36.75" customHeight="1">
      <c r="A14" s="192">
        <v>1</v>
      </c>
      <c r="B14" s="77" t="s">
        <v>12</v>
      </c>
      <c r="C14" s="454"/>
      <c r="D14" s="507"/>
      <c r="E14" s="507"/>
      <c r="F14" s="78"/>
      <c r="G14" s="71"/>
      <c r="H14" s="71"/>
      <c r="I14" s="71"/>
      <c r="J14" s="71"/>
      <c r="K14" s="449" t="str">
        <f>+掃除当番表!C17</f>
        <v>浦嶋、舘野</v>
      </c>
      <c r="L14" s="450"/>
      <c r="M14" s="451"/>
      <c r="N14" s="6"/>
      <c r="O14" s="3"/>
      <c r="P14" s="14"/>
      <c r="Q14" s="14"/>
      <c r="R14" s="14"/>
      <c r="S14" s="14"/>
      <c r="T14" s="14"/>
      <c r="U14" s="14"/>
      <c r="V14" s="3"/>
      <c r="W14" s="3"/>
      <c r="X14" s="3"/>
      <c r="Y14" s="3"/>
    </row>
    <row r="15" spans="1:29" ht="37.5" customHeight="1">
      <c r="A15" s="511">
        <f>+A14+1</f>
        <v>2</v>
      </c>
      <c r="B15" s="478" t="s">
        <v>1</v>
      </c>
      <c r="C15" s="428" t="s">
        <v>482</v>
      </c>
      <c r="D15" s="510"/>
      <c r="E15" s="510"/>
      <c r="F15" s="208"/>
      <c r="G15" s="476" t="str">
        <f>+ミサ担当表!C17</f>
        <v>澤崎</v>
      </c>
      <c r="H15" s="476" t="str">
        <f>+ミサ担当表!D17</f>
        <v>橋爪</v>
      </c>
      <c r="I15" s="476" t="str">
        <f>+ミサ担当表!E17</f>
        <v>和田</v>
      </c>
      <c r="J15" s="480"/>
      <c r="K15" s="458"/>
      <c r="L15" s="462"/>
      <c r="M15" s="452"/>
      <c r="N15" s="6"/>
      <c r="O15" s="7"/>
      <c r="P15" s="14"/>
      <c r="Q15" s="14"/>
      <c r="R15" s="10"/>
      <c r="S15" s="10"/>
      <c r="T15" s="10"/>
      <c r="U15" s="10"/>
      <c r="V15" s="3"/>
      <c r="W15" s="3"/>
      <c r="X15" s="3"/>
      <c r="Y15" s="3"/>
    </row>
    <row r="16" spans="1:29" ht="37.5" customHeight="1">
      <c r="A16" s="471"/>
      <c r="B16" s="479"/>
      <c r="C16" s="509"/>
      <c r="D16" s="507"/>
      <c r="E16" s="507"/>
      <c r="F16" s="200"/>
      <c r="G16" s="477"/>
      <c r="H16" s="477"/>
      <c r="I16" s="477"/>
      <c r="J16" s="481"/>
      <c r="K16" s="459"/>
      <c r="L16" s="463"/>
      <c r="M16" s="453"/>
      <c r="O16" s="6"/>
      <c r="P16" s="10"/>
      <c r="Q16" s="24"/>
      <c r="R16" s="14"/>
      <c r="S16" s="14"/>
      <c r="T16" s="14"/>
      <c r="U16" s="14"/>
      <c r="V16" s="10"/>
      <c r="W16" s="10"/>
      <c r="X16" s="10"/>
      <c r="Y16" s="10"/>
      <c r="Z16" s="5"/>
      <c r="AA16" s="5"/>
      <c r="AB16" s="5"/>
      <c r="AC16" s="5"/>
    </row>
    <row r="17" spans="1:29" ht="44.25" customHeight="1">
      <c r="A17" s="194">
        <f>+A15+1</f>
        <v>3</v>
      </c>
      <c r="B17" s="80" t="s">
        <v>4</v>
      </c>
      <c r="C17" s="430"/>
      <c r="D17" s="466"/>
      <c r="E17" s="467"/>
      <c r="F17" s="195"/>
      <c r="G17" s="70"/>
      <c r="H17" s="70"/>
      <c r="I17" s="70"/>
      <c r="J17" s="196"/>
      <c r="K17" s="40"/>
      <c r="L17" s="44"/>
      <c r="M17" s="42"/>
      <c r="O17" s="6"/>
      <c r="P17" s="10"/>
      <c r="Q17" s="24"/>
      <c r="R17" s="14"/>
      <c r="S17" s="14"/>
      <c r="T17" s="14"/>
      <c r="U17" s="14"/>
      <c r="V17" s="10"/>
      <c r="W17" s="10"/>
      <c r="X17" s="10"/>
      <c r="Y17" s="10"/>
      <c r="Z17" s="5"/>
      <c r="AA17" s="5"/>
      <c r="AB17" s="5"/>
      <c r="AC17" s="5"/>
    </row>
    <row r="18" spans="1:29" ht="44.25" customHeight="1">
      <c r="A18" s="194">
        <f>+A17+1</f>
        <v>4</v>
      </c>
      <c r="B18" s="80" t="s">
        <v>47</v>
      </c>
      <c r="C18" s="98"/>
      <c r="D18" s="126"/>
      <c r="E18" s="126"/>
      <c r="F18" s="195"/>
      <c r="G18" s="70"/>
      <c r="H18" s="70"/>
      <c r="I18" s="70"/>
      <c r="J18" s="196"/>
      <c r="K18" s="40"/>
      <c r="L18" s="44"/>
      <c r="M18" s="42"/>
      <c r="O18" s="6"/>
      <c r="P18" s="10"/>
      <c r="Q18" s="46"/>
      <c r="R18" s="14"/>
      <c r="S18" s="14"/>
      <c r="T18" s="14"/>
      <c r="U18" s="14"/>
      <c r="V18" s="10"/>
      <c r="W18" s="10"/>
      <c r="X18" s="10"/>
      <c r="Y18" s="10"/>
      <c r="Z18" s="5"/>
      <c r="AA18" s="5"/>
      <c r="AB18" s="5"/>
      <c r="AC18" s="5"/>
    </row>
    <row r="19" spans="1:29" ht="44.25" customHeight="1">
      <c r="A19" s="194">
        <f>+A18+1</f>
        <v>5</v>
      </c>
      <c r="B19" s="80" t="s">
        <v>11</v>
      </c>
      <c r="C19" s="98"/>
      <c r="D19" s="126"/>
      <c r="E19" s="126"/>
      <c r="F19" s="195"/>
      <c r="G19" s="70"/>
      <c r="H19" s="70"/>
      <c r="I19" s="70"/>
      <c r="J19" s="196"/>
      <c r="K19" s="40"/>
      <c r="L19" s="44"/>
      <c r="M19" s="42"/>
      <c r="O19" s="6"/>
      <c r="P19" s="10"/>
      <c r="Q19" s="46"/>
      <c r="R19" s="14"/>
      <c r="S19" s="14"/>
      <c r="T19" s="14"/>
      <c r="U19" s="14"/>
      <c r="V19" s="10"/>
      <c r="W19" s="10"/>
      <c r="X19" s="10"/>
      <c r="Y19" s="10"/>
      <c r="Z19" s="5"/>
      <c r="AA19" s="5"/>
      <c r="AB19" s="5"/>
      <c r="AC19" s="5"/>
    </row>
    <row r="20" spans="1:29" ht="45" customHeight="1">
      <c r="A20" s="34">
        <v>7</v>
      </c>
      <c r="B20" s="74" t="s">
        <v>10</v>
      </c>
      <c r="C20" s="454"/>
      <c r="D20" s="507"/>
      <c r="E20" s="507"/>
      <c r="F20" s="75"/>
      <c r="G20" s="38"/>
      <c r="H20" s="38"/>
      <c r="I20" s="38"/>
      <c r="J20" s="40"/>
      <c r="K20" s="76"/>
      <c r="L20" s="44"/>
      <c r="M20" s="42"/>
      <c r="O20" s="3"/>
      <c r="P20" s="24"/>
      <c r="Q20" s="24"/>
      <c r="R20" s="9"/>
      <c r="S20" s="9"/>
      <c r="T20" s="9"/>
      <c r="U20" s="9"/>
      <c r="V20" s="10"/>
      <c r="W20" s="10"/>
      <c r="X20" s="10"/>
      <c r="Y20" s="10"/>
      <c r="AA20" s="5"/>
      <c r="AB20" s="5"/>
      <c r="AC20" s="5"/>
    </row>
    <row r="21" spans="1:29" ht="45" customHeight="1">
      <c r="A21" s="34">
        <f>+A20+1</f>
        <v>8</v>
      </c>
      <c r="B21" s="74" t="s">
        <v>6</v>
      </c>
      <c r="C21" s="454"/>
      <c r="D21" s="507"/>
      <c r="E21" s="507"/>
      <c r="F21" s="78"/>
      <c r="G21" s="36"/>
      <c r="H21" s="34"/>
      <c r="I21" s="34"/>
      <c r="J21" s="82"/>
      <c r="K21" s="449" t="str">
        <f>+掃除当番表!C18</f>
        <v>大澤、和田、阿部</v>
      </c>
      <c r="L21" s="450"/>
      <c r="M21" s="451"/>
      <c r="O21" s="3"/>
      <c r="P21" s="24"/>
      <c r="Q21" s="24"/>
      <c r="R21" s="21"/>
      <c r="S21" s="9"/>
      <c r="T21" s="9"/>
      <c r="U21" s="9"/>
      <c r="V21" s="10"/>
      <c r="W21" s="10"/>
      <c r="X21" s="10"/>
      <c r="Y21" s="10"/>
      <c r="AA21" s="5"/>
      <c r="AB21" s="5"/>
      <c r="AC21" s="5"/>
    </row>
    <row r="22" spans="1:29" ht="36.75" customHeight="1">
      <c r="A22" s="470">
        <f>+A21+1</f>
        <v>9</v>
      </c>
      <c r="B22" s="478" t="s">
        <v>1</v>
      </c>
      <c r="C22" s="428" t="s">
        <v>483</v>
      </c>
      <c r="D22" s="510"/>
      <c r="E22" s="510"/>
      <c r="F22" s="73" t="s">
        <v>37</v>
      </c>
      <c r="G22" s="476" t="str">
        <f>+ミサ担当表!C18</f>
        <v>リン</v>
      </c>
      <c r="H22" s="476" t="str">
        <f>+ミサ担当表!D18</f>
        <v>佐藤</v>
      </c>
      <c r="I22" s="476" t="str">
        <f>+ミサ担当表!E18</f>
        <v>山田</v>
      </c>
      <c r="J22" s="480"/>
      <c r="K22" s="458"/>
      <c r="L22" s="462"/>
      <c r="M22" s="452"/>
      <c r="O22" s="3"/>
      <c r="P22" s="24"/>
      <c r="Q22" s="24"/>
      <c r="R22" s="21"/>
      <c r="S22" s="9"/>
      <c r="T22" s="9"/>
      <c r="U22" s="9"/>
      <c r="V22" s="10"/>
      <c r="W22" s="10"/>
      <c r="X22" s="10"/>
      <c r="Y22" s="10"/>
      <c r="AA22" s="5"/>
      <c r="AB22" s="5"/>
      <c r="AC22" s="5"/>
    </row>
    <row r="23" spans="1:29" ht="36.75" customHeight="1">
      <c r="A23" s="471">
        <f t="shared" ref="A23" si="0">A22+1</f>
        <v>10</v>
      </c>
      <c r="B23" s="479"/>
      <c r="C23" s="509"/>
      <c r="D23" s="507"/>
      <c r="E23" s="507"/>
      <c r="F23" s="73"/>
      <c r="G23" s="477"/>
      <c r="H23" s="477"/>
      <c r="I23" s="477"/>
      <c r="J23" s="481"/>
      <c r="K23" s="459"/>
      <c r="L23" s="463"/>
      <c r="M23" s="453"/>
      <c r="O23" s="3"/>
      <c r="P23" s="24"/>
      <c r="Q23" s="24"/>
      <c r="R23" s="15"/>
      <c r="T23" s="15"/>
      <c r="U23" s="15"/>
      <c r="V23" s="10"/>
      <c r="W23" s="10"/>
      <c r="X23" s="10"/>
      <c r="Y23" s="10"/>
      <c r="AA23" s="5"/>
      <c r="AB23" s="5"/>
      <c r="AC23" s="5"/>
    </row>
    <row r="24" spans="1:29" ht="45" customHeight="1">
      <c r="A24" s="68">
        <f>1+A22</f>
        <v>10</v>
      </c>
      <c r="B24" s="69" t="s">
        <v>4</v>
      </c>
      <c r="C24" s="430"/>
      <c r="D24" s="466"/>
      <c r="E24" s="467"/>
      <c r="F24" s="81"/>
      <c r="G24" s="125"/>
      <c r="H24" s="125"/>
      <c r="I24" s="125"/>
      <c r="J24" s="197"/>
      <c r="K24" s="47"/>
      <c r="L24" s="44"/>
      <c r="M24" s="45"/>
      <c r="O24" s="3"/>
      <c r="P24" s="24"/>
      <c r="Q24" s="24"/>
      <c r="R24" s="15"/>
      <c r="T24" s="15"/>
      <c r="U24" s="15"/>
      <c r="V24" s="10"/>
      <c r="W24" s="10"/>
      <c r="X24" s="10"/>
      <c r="Y24" s="10"/>
      <c r="AA24" s="5"/>
      <c r="AB24" s="5"/>
      <c r="AC24" s="5"/>
    </row>
    <row r="25" spans="1:29" ht="45" customHeight="1">
      <c r="A25" s="34">
        <v>14</v>
      </c>
      <c r="B25" s="74" t="s">
        <v>5</v>
      </c>
      <c r="C25" s="454"/>
      <c r="D25" s="507"/>
      <c r="E25" s="507"/>
      <c r="F25" s="78"/>
      <c r="G25" s="36"/>
      <c r="H25" s="36"/>
      <c r="I25" s="36"/>
      <c r="J25" s="39"/>
      <c r="K25" s="39"/>
      <c r="L25" s="198"/>
      <c r="M25" s="41"/>
      <c r="N25" s="3"/>
      <c r="O25" s="3"/>
      <c r="P25" s="3"/>
      <c r="Q25" s="3"/>
      <c r="R25" s="13"/>
      <c r="S25" s="10"/>
      <c r="T25" s="3"/>
      <c r="U25" s="3"/>
      <c r="V25" s="3"/>
      <c r="W25" s="3"/>
      <c r="X25" s="3"/>
      <c r="Y25" s="3"/>
    </row>
    <row r="26" spans="1:29" ht="45" customHeight="1">
      <c r="A26" s="34">
        <f t="shared" ref="A26:A31" si="1">A25+1</f>
        <v>15</v>
      </c>
      <c r="B26" s="89" t="s">
        <v>6</v>
      </c>
      <c r="C26" s="454"/>
      <c r="D26" s="507"/>
      <c r="E26" s="507"/>
      <c r="F26" s="78"/>
      <c r="G26" s="36"/>
      <c r="H26" s="36"/>
      <c r="I26" s="36"/>
      <c r="J26" s="39"/>
      <c r="K26" s="449" t="str">
        <f>+掃除当番表!C19</f>
        <v>大谷、佐藤</v>
      </c>
      <c r="L26" s="450"/>
      <c r="M26" s="451"/>
      <c r="N26" s="3"/>
      <c r="O26" s="3"/>
      <c r="P26" s="3"/>
      <c r="Q26" s="3"/>
      <c r="R26" s="13"/>
      <c r="S26" s="3"/>
      <c r="T26" s="3"/>
      <c r="U26" s="3"/>
      <c r="V26" s="3"/>
      <c r="W26" s="3"/>
      <c r="X26" s="3"/>
      <c r="Y26" s="3"/>
    </row>
    <row r="27" spans="1:29" ht="36.75" customHeight="1">
      <c r="A27" s="476">
        <f>A26+1</f>
        <v>16</v>
      </c>
      <c r="B27" s="478" t="s">
        <v>1</v>
      </c>
      <c r="C27" s="428" t="s">
        <v>484</v>
      </c>
      <c r="D27" s="510"/>
      <c r="E27" s="510"/>
      <c r="F27" s="73"/>
      <c r="G27" s="476" t="str">
        <f>+ミサ担当表!C19</f>
        <v>成願</v>
      </c>
      <c r="H27" s="476" t="str">
        <f>+ミサ担当表!D19</f>
        <v>浦嶋</v>
      </c>
      <c r="I27" s="476" t="str">
        <f>+ミサ担当表!E19</f>
        <v>関戸</v>
      </c>
      <c r="J27" s="480"/>
      <c r="K27" s="458"/>
      <c r="L27" s="462"/>
      <c r="M27" s="452"/>
      <c r="N27" s="3"/>
      <c r="O27" s="3"/>
      <c r="P27" s="3"/>
      <c r="Q27" s="3"/>
      <c r="R27" s="13"/>
      <c r="S27" s="3"/>
      <c r="T27" s="3"/>
      <c r="U27" s="3"/>
      <c r="V27" s="3"/>
      <c r="W27" s="3"/>
      <c r="X27" s="3"/>
      <c r="Y27" s="3"/>
    </row>
    <row r="28" spans="1:29" ht="36.75" customHeight="1">
      <c r="A28" s="477"/>
      <c r="B28" s="479"/>
      <c r="C28" s="509"/>
      <c r="D28" s="507"/>
      <c r="E28" s="507"/>
      <c r="F28" s="73"/>
      <c r="G28" s="477"/>
      <c r="H28" s="477"/>
      <c r="I28" s="477"/>
      <c r="J28" s="481"/>
      <c r="K28" s="459"/>
      <c r="L28" s="463"/>
      <c r="M28" s="453"/>
      <c r="N28" s="3"/>
      <c r="O28" s="3"/>
      <c r="P28" s="3"/>
      <c r="Q28" s="3"/>
      <c r="R28" s="13"/>
      <c r="S28" s="3"/>
      <c r="T28" s="3"/>
      <c r="U28" s="3"/>
      <c r="V28" s="3"/>
      <c r="W28" s="3"/>
      <c r="X28" s="3"/>
      <c r="Y28" s="3"/>
    </row>
    <row r="29" spans="1:29" ht="45" customHeight="1">
      <c r="A29" s="34">
        <f>A27+1</f>
        <v>17</v>
      </c>
      <c r="B29" s="74" t="s">
        <v>3</v>
      </c>
      <c r="C29" s="454"/>
      <c r="D29" s="507"/>
      <c r="E29" s="507"/>
      <c r="F29" s="78"/>
      <c r="G29" s="91"/>
      <c r="H29" s="34"/>
      <c r="I29" s="34"/>
      <c r="J29" s="33"/>
      <c r="K29" s="92"/>
      <c r="L29" s="93"/>
      <c r="M29" s="67"/>
      <c r="N29" s="3"/>
      <c r="O29" s="3"/>
      <c r="P29" s="3"/>
      <c r="Q29" s="3"/>
      <c r="R29" s="16"/>
      <c r="S29" s="3"/>
      <c r="T29" s="3"/>
      <c r="U29" s="3"/>
      <c r="V29" s="3"/>
      <c r="W29" s="3"/>
      <c r="X29" s="3"/>
      <c r="Y29" s="3"/>
    </row>
    <row r="30" spans="1:29" ht="45" customHeight="1">
      <c r="A30" s="34">
        <v>21</v>
      </c>
      <c r="B30" s="74" t="s">
        <v>5</v>
      </c>
      <c r="C30" s="454"/>
      <c r="D30" s="507"/>
      <c r="E30" s="507"/>
      <c r="F30" s="78"/>
      <c r="G30" s="91"/>
      <c r="H30" s="38"/>
      <c r="I30" s="38"/>
      <c r="J30" s="40"/>
      <c r="K30" s="40"/>
      <c r="L30" s="44"/>
      <c r="M30" s="4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9" ht="45" customHeight="1">
      <c r="A31" s="34">
        <f t="shared" si="1"/>
        <v>22</v>
      </c>
      <c r="B31" s="89" t="s">
        <v>6</v>
      </c>
      <c r="C31" s="454"/>
      <c r="D31" s="507"/>
      <c r="E31" s="507"/>
      <c r="F31" s="78"/>
      <c r="G31" s="199"/>
      <c r="H31" s="199"/>
      <c r="I31" s="91"/>
      <c r="J31" s="97"/>
      <c r="K31" s="449" t="str">
        <f>+掃除当番表!C20</f>
        <v>成願(強、美代子)</v>
      </c>
      <c r="L31" s="450"/>
      <c r="M31" s="45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9" ht="36.75" customHeight="1">
      <c r="A32" s="476">
        <f>A31+1</f>
        <v>23</v>
      </c>
      <c r="B32" s="478" t="s">
        <v>1</v>
      </c>
      <c r="C32" s="428" t="s">
        <v>485</v>
      </c>
      <c r="D32" s="510"/>
      <c r="E32" s="510"/>
      <c r="F32" s="75" t="s">
        <v>496</v>
      </c>
      <c r="G32" s="460" t="str">
        <f>+ミサ担当表!C20</f>
        <v>オルランディ</v>
      </c>
      <c r="H32" s="476" t="str">
        <f>+ミサ担当表!D20</f>
        <v>和田</v>
      </c>
      <c r="I32" s="476" t="str">
        <f>+ミサ担当表!E20</f>
        <v>照沼</v>
      </c>
      <c r="J32" s="480"/>
      <c r="K32" s="458"/>
      <c r="L32" s="462"/>
      <c r="M32" s="45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36.75" customHeight="1">
      <c r="A33" s="477"/>
      <c r="B33" s="479"/>
      <c r="C33" s="509"/>
      <c r="D33" s="507"/>
      <c r="E33" s="507"/>
      <c r="F33" s="200"/>
      <c r="G33" s="461"/>
      <c r="H33" s="477"/>
      <c r="I33" s="477"/>
      <c r="J33" s="481"/>
      <c r="K33" s="459"/>
      <c r="L33" s="463"/>
      <c r="M33" s="453"/>
      <c r="N33" s="3"/>
      <c r="O33" s="3"/>
      <c r="P33" s="3"/>
      <c r="Q33" s="3"/>
      <c r="R33" s="13"/>
      <c r="S33" s="3"/>
      <c r="T33" s="3"/>
      <c r="U33" s="3"/>
      <c r="V33" s="3"/>
      <c r="W33" s="3"/>
      <c r="X33" s="3"/>
      <c r="Y33" s="3"/>
    </row>
    <row r="34" spans="1:25" ht="45" customHeight="1">
      <c r="A34" s="34">
        <f>A32+1</f>
        <v>24</v>
      </c>
      <c r="B34" s="74" t="s">
        <v>3</v>
      </c>
      <c r="C34" s="430"/>
      <c r="D34" s="508"/>
      <c r="E34" s="508"/>
      <c r="F34" s="78"/>
      <c r="G34" s="91"/>
      <c r="H34" s="38"/>
      <c r="I34" s="38"/>
      <c r="J34" s="40"/>
      <c r="K34" s="40"/>
      <c r="L34" s="44"/>
      <c r="M34" s="42"/>
      <c r="N34" s="3"/>
      <c r="O34" s="3"/>
      <c r="P34" s="3"/>
      <c r="Q34" s="3"/>
      <c r="R34" s="13"/>
      <c r="S34" s="3"/>
      <c r="T34" s="3"/>
      <c r="U34" s="3"/>
      <c r="V34" s="3"/>
      <c r="W34" s="3"/>
      <c r="X34" s="3"/>
      <c r="Y34" s="3"/>
    </row>
    <row r="35" spans="1:25" ht="45" customHeight="1">
      <c r="A35" s="34">
        <v>29</v>
      </c>
      <c r="B35" s="89" t="s">
        <v>6</v>
      </c>
      <c r="C35" s="454"/>
      <c r="D35" s="507"/>
      <c r="E35" s="507"/>
      <c r="F35" s="78"/>
      <c r="G35" s="199"/>
      <c r="H35" s="199"/>
      <c r="I35" s="91"/>
      <c r="J35" s="97"/>
      <c r="K35" s="449" t="str">
        <f>+掃除当番表!C21</f>
        <v>山田（史子、章子）</v>
      </c>
      <c r="L35" s="450"/>
      <c r="M35" s="451"/>
      <c r="N35" s="3"/>
      <c r="O35" s="3"/>
      <c r="P35" s="3"/>
      <c r="Q35" s="3"/>
      <c r="R35" s="13"/>
      <c r="S35" s="3"/>
      <c r="T35" s="3"/>
      <c r="U35" s="3"/>
      <c r="V35" s="3"/>
      <c r="W35" s="3"/>
      <c r="X35" s="3"/>
      <c r="Y35" s="3"/>
    </row>
    <row r="36" spans="1:25" ht="45" customHeight="1">
      <c r="A36" s="476">
        <f>A35+1</f>
        <v>30</v>
      </c>
      <c r="B36" s="478" t="s">
        <v>1</v>
      </c>
      <c r="C36" s="428" t="s">
        <v>426</v>
      </c>
      <c r="D36" s="510"/>
      <c r="E36" s="510"/>
      <c r="F36" s="65" t="s">
        <v>497</v>
      </c>
      <c r="G36" s="460" t="str">
        <f>+ミサ担当表!C21</f>
        <v>浅田</v>
      </c>
      <c r="H36" s="476" t="str">
        <f>+ミサ担当表!D21</f>
        <v>三浦</v>
      </c>
      <c r="I36" s="476" t="str">
        <f>+ミサ担当表!E21</f>
        <v>大澤</v>
      </c>
      <c r="J36" s="480"/>
      <c r="K36" s="458"/>
      <c r="L36" s="462"/>
      <c r="M36" s="452"/>
      <c r="N36" s="3"/>
      <c r="O36" s="3"/>
      <c r="P36" s="3"/>
      <c r="Q36" s="3"/>
      <c r="R36" s="13"/>
      <c r="S36" s="3"/>
      <c r="T36" s="3"/>
      <c r="U36" s="3"/>
      <c r="V36" s="3"/>
      <c r="W36" s="3"/>
      <c r="X36" s="3"/>
      <c r="Y36" s="3"/>
    </row>
    <row r="37" spans="1:25" ht="45" customHeight="1">
      <c r="A37" s="477"/>
      <c r="B37" s="479"/>
      <c r="C37" s="509"/>
      <c r="D37" s="507"/>
      <c r="E37" s="507"/>
      <c r="F37" s="200"/>
      <c r="G37" s="461"/>
      <c r="H37" s="477"/>
      <c r="I37" s="477"/>
      <c r="J37" s="481"/>
      <c r="K37" s="459"/>
      <c r="L37" s="463"/>
      <c r="M37" s="453"/>
      <c r="N37" s="3"/>
      <c r="O37" s="3"/>
      <c r="P37" s="3"/>
      <c r="Q37" s="3"/>
      <c r="R37" s="13"/>
      <c r="S37" s="3"/>
      <c r="T37" s="3"/>
      <c r="U37" s="3"/>
      <c r="V37" s="3"/>
      <c r="W37" s="3"/>
      <c r="X37" s="3"/>
      <c r="Y37" s="3"/>
    </row>
    <row r="38" spans="1:25" ht="45" customHeight="1">
      <c r="A38" s="112">
        <f>1+A36</f>
        <v>31</v>
      </c>
      <c r="B38" s="89" t="s">
        <v>3</v>
      </c>
      <c r="C38" s="430"/>
      <c r="D38" s="508"/>
      <c r="E38" s="508"/>
      <c r="F38" s="203"/>
      <c r="G38" s="199"/>
      <c r="H38" s="34"/>
      <c r="I38" s="34"/>
      <c r="J38" s="33"/>
      <c r="K38" s="33"/>
      <c r="L38" s="66"/>
      <c r="M38" s="67"/>
      <c r="N38" s="2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35.1" customHeight="1">
      <c r="A39" s="103"/>
      <c r="B39" s="104"/>
      <c r="C39" s="103"/>
      <c r="D39" s="103"/>
      <c r="E39" s="103"/>
      <c r="F39" s="103"/>
      <c r="G39" s="105"/>
      <c r="H39" s="50"/>
      <c r="I39" s="105"/>
      <c r="J39" s="105"/>
      <c r="K39" s="106"/>
      <c r="L39" s="106"/>
      <c r="M39" s="106"/>
      <c r="N39" s="2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35.1" customHeight="1">
      <c r="A40" s="50" t="s">
        <v>35</v>
      </c>
      <c r="B40" s="107"/>
      <c r="C40" s="107"/>
      <c r="D40" s="107"/>
      <c r="E40" s="107"/>
      <c r="F40" s="107"/>
      <c r="G40" s="107"/>
      <c r="H40" s="107"/>
      <c r="I40" s="107"/>
      <c r="J40" s="107"/>
      <c r="K40" s="53"/>
      <c r="L40" s="53"/>
      <c r="M40" s="5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35.1" customHeight="1">
      <c r="A41" s="53" t="s">
        <v>18</v>
      </c>
      <c r="B41" s="53"/>
      <c r="C41" s="53"/>
      <c r="D41" s="53"/>
      <c r="E41" s="53"/>
      <c r="F41" s="53"/>
      <c r="G41" s="53"/>
      <c r="H41" s="53"/>
      <c r="I41" s="107"/>
      <c r="J41" s="107"/>
      <c r="K41" s="53"/>
      <c r="L41" s="53"/>
      <c r="M41" s="5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34.5" customHeight="1">
      <c r="A42" s="53" t="s">
        <v>19</v>
      </c>
      <c r="B42" s="109"/>
      <c r="C42" s="53"/>
      <c r="D42" s="53"/>
      <c r="E42" s="53"/>
      <c r="F42" s="53"/>
      <c r="G42" s="108"/>
      <c r="H42" s="108"/>
      <c r="I42" s="108"/>
      <c r="J42" s="108"/>
      <c r="K42" s="108"/>
      <c r="L42" s="108"/>
      <c r="M42" s="108"/>
      <c r="O42" s="3"/>
      <c r="P42" s="3"/>
      <c r="Q42" s="3"/>
      <c r="R42" s="3"/>
      <c r="S42" s="3"/>
    </row>
    <row r="43" spans="1:25" ht="35.1" customHeight="1">
      <c r="A43" s="53" t="s">
        <v>20</v>
      </c>
      <c r="B43" s="109"/>
      <c r="C43" s="110"/>
      <c r="D43" s="110"/>
      <c r="E43" s="110"/>
      <c r="F43" s="110"/>
      <c r="G43" s="108"/>
      <c r="H43" s="108"/>
      <c r="I43" s="108"/>
      <c r="J43" s="108"/>
      <c r="K43" s="107"/>
      <c r="L43" s="107"/>
      <c r="M43" s="107"/>
      <c r="O43" s="3"/>
      <c r="P43" s="3"/>
      <c r="Q43" s="3"/>
      <c r="R43" s="3"/>
      <c r="S43" s="3"/>
    </row>
    <row r="44" spans="1:25" ht="24.95" customHeight="1">
      <c r="B44" s="8"/>
      <c r="C44" s="21"/>
      <c r="D44" s="21"/>
      <c r="E44" s="11"/>
      <c r="O44" s="3"/>
      <c r="P44" s="3"/>
      <c r="Q44" s="3"/>
      <c r="R44" s="3"/>
      <c r="S44" s="3"/>
    </row>
    <row r="45" spans="1:25" ht="24.95" customHeight="1">
      <c r="A45" s="10"/>
      <c r="B45" s="8"/>
      <c r="O45" s="3"/>
      <c r="P45" s="3"/>
      <c r="Q45" s="3"/>
      <c r="R45" s="3"/>
      <c r="S45" s="3"/>
    </row>
    <row r="46" spans="1:25">
      <c r="O46" s="3"/>
      <c r="P46" s="3"/>
      <c r="Q46" s="3"/>
      <c r="R46" s="3"/>
      <c r="S46" s="3"/>
    </row>
    <row r="47" spans="1:25">
      <c r="O47" s="3"/>
      <c r="P47" s="3"/>
      <c r="Q47" s="3"/>
      <c r="R47" s="3"/>
      <c r="S47" s="3"/>
    </row>
    <row r="48" spans="1:25">
      <c r="O48" s="3"/>
      <c r="P48" s="3"/>
      <c r="Q48" s="3"/>
      <c r="R48" s="3"/>
      <c r="S48" s="3"/>
    </row>
    <row r="49" spans="15:19">
      <c r="O49" s="3"/>
      <c r="P49" s="3"/>
      <c r="Q49" s="3"/>
      <c r="R49" s="3"/>
      <c r="S49" s="3"/>
    </row>
    <row r="50" spans="15:19">
      <c r="P50" s="3"/>
      <c r="Q50" s="3"/>
      <c r="R50" s="3"/>
      <c r="S50" s="3"/>
    </row>
  </sheetData>
  <mergeCells count="83">
    <mergeCell ref="K35:M35"/>
    <mergeCell ref="A36:A37"/>
    <mergeCell ref="B36:B37"/>
    <mergeCell ref="C36:E36"/>
    <mergeCell ref="G36:G37"/>
    <mergeCell ref="H36:H37"/>
    <mergeCell ref="I36:I37"/>
    <mergeCell ref="J36:J37"/>
    <mergeCell ref="K36:K37"/>
    <mergeCell ref="L36:L37"/>
    <mergeCell ref="M36:M37"/>
    <mergeCell ref="C37:E37"/>
    <mergeCell ref="M32:M33"/>
    <mergeCell ref="K32:K33"/>
    <mergeCell ref="L32:L33"/>
    <mergeCell ref="J15:J16"/>
    <mergeCell ref="K15:K16"/>
    <mergeCell ref="L15:L16"/>
    <mergeCell ref="L22:L23"/>
    <mergeCell ref="K27:K28"/>
    <mergeCell ref="L27:L28"/>
    <mergeCell ref="K21:M21"/>
    <mergeCell ref="K26:M26"/>
    <mergeCell ref="K31:M31"/>
    <mergeCell ref="M15:M16"/>
    <mergeCell ref="M22:M23"/>
    <mergeCell ref="M27:M28"/>
    <mergeCell ref="J32:J33"/>
    <mergeCell ref="I15:I16"/>
    <mergeCell ref="A15:A16"/>
    <mergeCell ref="B15:B16"/>
    <mergeCell ref="C14:E14"/>
    <mergeCell ref="A1:M1"/>
    <mergeCell ref="A12:A13"/>
    <mergeCell ref="B12:B13"/>
    <mergeCell ref="C12:E13"/>
    <mergeCell ref="F12:F13"/>
    <mergeCell ref="G12:G13"/>
    <mergeCell ref="H12:H13"/>
    <mergeCell ref="I12:I13"/>
    <mergeCell ref="J12:J13"/>
    <mergeCell ref="K12:M13"/>
    <mergeCell ref="K14:M14"/>
    <mergeCell ref="H15:H16"/>
    <mergeCell ref="G15:G16"/>
    <mergeCell ref="C16:E16"/>
    <mergeCell ref="C15:E15"/>
    <mergeCell ref="G22:G23"/>
    <mergeCell ref="H22:H23"/>
    <mergeCell ref="A22:A23"/>
    <mergeCell ref="B22:B23"/>
    <mergeCell ref="C22:E22"/>
    <mergeCell ref="C17:E17"/>
    <mergeCell ref="C20:E20"/>
    <mergeCell ref="C21:E21"/>
    <mergeCell ref="C23:E23"/>
    <mergeCell ref="K22:K23"/>
    <mergeCell ref="J27:J28"/>
    <mergeCell ref="C31:E31"/>
    <mergeCell ref="C29:E29"/>
    <mergeCell ref="C30:E30"/>
    <mergeCell ref="G27:G28"/>
    <mergeCell ref="H27:H28"/>
    <mergeCell ref="C28:E28"/>
    <mergeCell ref="I27:I28"/>
    <mergeCell ref="C24:E24"/>
    <mergeCell ref="C25:E25"/>
    <mergeCell ref="C26:E26"/>
    <mergeCell ref="I32:I33"/>
    <mergeCell ref="G32:G33"/>
    <mergeCell ref="H32:H33"/>
    <mergeCell ref="I22:I23"/>
    <mergeCell ref="J22:J23"/>
    <mergeCell ref="A27:A28"/>
    <mergeCell ref="B27:B28"/>
    <mergeCell ref="C27:E27"/>
    <mergeCell ref="C38:E38"/>
    <mergeCell ref="C34:E34"/>
    <mergeCell ref="C35:E35"/>
    <mergeCell ref="A32:A33"/>
    <mergeCell ref="B32:B33"/>
    <mergeCell ref="C32:E32"/>
    <mergeCell ref="C33:E33"/>
  </mergeCells>
  <phoneticPr fontId="1"/>
  <pageMargins left="0.47244094488188981" right="0" top="0.74803149606299213" bottom="0.35433070866141736" header="0.31496062992125984" footer="0.31496062992125984"/>
  <pageSetup paperSize="9" scale="44" orientation="portrait" horizontalDpi="300" verticalDpi="300" r:id="rId1"/>
  <colBreaks count="1" manualBreakCount="1">
    <brk id="13" max="4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46"/>
  <sheetViews>
    <sheetView topLeftCell="A19" zoomScale="55" zoomScaleNormal="55" zoomScaleSheetLayoutView="40" zoomScalePageLayoutView="50" workbookViewId="0">
      <selection activeCell="F31" sqref="F31"/>
    </sheetView>
  </sheetViews>
  <sheetFormatPr defaultColWidth="9" defaultRowHeight="24"/>
  <cols>
    <col min="1" max="2" width="10.625" style="4" customWidth="1"/>
    <col min="3" max="4" width="7.75" style="4" customWidth="1"/>
    <col min="5" max="5" width="42.5" style="4" customWidth="1"/>
    <col min="6" max="6" width="60.625" style="4" customWidth="1"/>
    <col min="7" max="13" width="12.5" style="4" customWidth="1"/>
    <col min="14" max="14" width="3.625" style="4" hidden="1" customWidth="1"/>
    <col min="15" max="15" width="5.75" style="4" customWidth="1"/>
    <col min="16" max="17" width="7.75" style="4" customWidth="1"/>
    <col min="18" max="16384" width="9" style="4"/>
  </cols>
  <sheetData>
    <row r="1" spans="1:29" ht="36" customHeight="1">
      <c r="A1" s="443" t="s">
        <v>425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1"/>
      <c r="O1" s="2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9" ht="30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2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9" ht="30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9" ht="30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2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9" ht="30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"/>
      <c r="O5" s="2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9" ht="30" customHeight="1">
      <c r="A6" s="50" t="s">
        <v>38</v>
      </c>
      <c r="B6" s="51"/>
      <c r="C6" s="52"/>
      <c r="D6" s="51"/>
      <c r="E6" s="52"/>
      <c r="F6" s="52"/>
      <c r="G6" s="52"/>
      <c r="H6" s="52"/>
      <c r="I6" s="52"/>
      <c r="J6" s="52"/>
      <c r="K6" s="51"/>
      <c r="L6" s="51"/>
      <c r="M6" s="51"/>
      <c r="N6" s="6"/>
      <c r="O6" s="7"/>
      <c r="P6" s="3"/>
      <c r="Q6" s="3"/>
      <c r="R6" s="3"/>
      <c r="S6" s="2"/>
      <c r="T6" s="3"/>
      <c r="U6" s="3"/>
      <c r="V6" s="3"/>
      <c r="W6" s="3"/>
      <c r="X6" s="3"/>
      <c r="Y6" s="3"/>
    </row>
    <row r="7" spans="1:29" ht="35.1" customHeight="1">
      <c r="A7" s="53" t="s">
        <v>18</v>
      </c>
      <c r="B7" s="53"/>
      <c r="C7" s="54"/>
      <c r="D7" s="54"/>
      <c r="E7" s="54"/>
      <c r="F7" s="55"/>
      <c r="G7" s="56"/>
      <c r="H7" s="56"/>
      <c r="I7" s="56"/>
      <c r="J7" s="56"/>
      <c r="K7" s="56"/>
      <c r="L7" s="56"/>
      <c r="M7" s="56"/>
      <c r="N7" s="6"/>
      <c r="O7" s="9"/>
      <c r="P7" s="9"/>
      <c r="Q7" s="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ht="35.1" customHeight="1">
      <c r="A8" s="53" t="s">
        <v>19</v>
      </c>
      <c r="B8" s="109"/>
      <c r="C8" s="51"/>
      <c r="D8" s="51"/>
      <c r="E8" s="51"/>
      <c r="F8" s="51"/>
      <c r="G8" s="56"/>
      <c r="H8" s="56"/>
      <c r="I8" s="56"/>
      <c r="J8" s="56"/>
      <c r="K8" s="56"/>
      <c r="L8" s="56"/>
      <c r="M8" s="56"/>
      <c r="N8" s="6"/>
      <c r="O8" s="9"/>
      <c r="P8" s="9"/>
      <c r="Q8" s="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ht="35.1" customHeight="1">
      <c r="A9" s="53" t="s">
        <v>20</v>
      </c>
      <c r="B9" s="109"/>
      <c r="C9" s="58"/>
      <c r="D9" s="58"/>
      <c r="E9" s="58"/>
      <c r="F9" s="58"/>
      <c r="G9" s="56"/>
      <c r="H9" s="56"/>
      <c r="I9" s="56"/>
      <c r="J9" s="56"/>
      <c r="K9" s="56"/>
      <c r="L9" s="56"/>
      <c r="M9" s="56"/>
      <c r="N9" s="6"/>
      <c r="O9" s="9"/>
      <c r="P9" s="25"/>
      <c r="Q9" s="25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ht="27" customHeight="1">
      <c r="A10" s="59"/>
      <c r="B10" s="58"/>
      <c r="C10" s="58"/>
      <c r="D10" s="58"/>
      <c r="E10" s="58"/>
      <c r="F10" s="58"/>
      <c r="G10" s="60"/>
      <c r="H10" s="60"/>
      <c r="I10" s="60"/>
      <c r="J10" s="60"/>
      <c r="K10" s="60"/>
      <c r="L10" s="60"/>
      <c r="M10" s="60"/>
      <c r="N10" s="6"/>
      <c r="O10" s="9"/>
      <c r="P10" s="25"/>
      <c r="Q10" s="25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30" customHeight="1">
      <c r="A11" s="61" t="s">
        <v>39</v>
      </c>
      <c r="B11" s="5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9" ht="36.75" customHeight="1">
      <c r="A12" s="491" t="s">
        <v>2</v>
      </c>
      <c r="B12" s="491" t="s">
        <v>14</v>
      </c>
      <c r="C12" s="501" t="s">
        <v>26</v>
      </c>
      <c r="D12" s="502"/>
      <c r="E12" s="503"/>
      <c r="F12" s="491" t="s">
        <v>25</v>
      </c>
      <c r="G12" s="493" t="s">
        <v>9</v>
      </c>
      <c r="H12" s="493" t="s">
        <v>7</v>
      </c>
      <c r="I12" s="493" t="s">
        <v>8</v>
      </c>
      <c r="J12" s="493" t="s">
        <v>24</v>
      </c>
      <c r="K12" s="495" t="s">
        <v>17</v>
      </c>
      <c r="L12" s="496"/>
      <c r="M12" s="497"/>
      <c r="N12" s="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9" ht="36.75" customHeight="1">
      <c r="A13" s="492"/>
      <c r="B13" s="492"/>
      <c r="C13" s="504"/>
      <c r="D13" s="505"/>
      <c r="E13" s="506"/>
      <c r="F13" s="492"/>
      <c r="G13" s="494"/>
      <c r="H13" s="494"/>
      <c r="I13" s="494"/>
      <c r="J13" s="494"/>
      <c r="K13" s="498"/>
      <c r="L13" s="499"/>
      <c r="M13" s="500"/>
      <c r="N13" s="6"/>
      <c r="O13" s="3"/>
      <c r="P13" s="14"/>
      <c r="Q13" s="14"/>
      <c r="R13" s="14"/>
      <c r="S13" s="14"/>
      <c r="T13" s="14"/>
      <c r="U13" s="14"/>
      <c r="V13" s="3"/>
      <c r="W13" s="3"/>
      <c r="X13" s="3"/>
      <c r="Y13" s="3"/>
    </row>
    <row r="14" spans="1:29" ht="36.75" customHeight="1">
      <c r="A14" s="192">
        <v>4</v>
      </c>
      <c r="B14" s="74" t="s">
        <v>12</v>
      </c>
      <c r="C14" s="430"/>
      <c r="D14" s="508"/>
      <c r="E14" s="508"/>
      <c r="F14" s="65"/>
      <c r="G14" s="36"/>
      <c r="H14" s="39"/>
      <c r="I14" s="36"/>
      <c r="J14" s="39"/>
      <c r="K14" s="446" t="str">
        <f>+掃除当番表!C22</f>
        <v>浅田、山梨</v>
      </c>
      <c r="L14" s="447"/>
      <c r="M14" s="448"/>
      <c r="N14" s="6"/>
      <c r="O14" s="3"/>
      <c r="P14" s="14"/>
      <c r="Q14" s="14"/>
      <c r="R14" s="14"/>
      <c r="S14" s="14"/>
      <c r="T14" s="14"/>
      <c r="U14" s="14"/>
      <c r="V14" s="3"/>
      <c r="W14" s="3"/>
      <c r="X14" s="3"/>
      <c r="Y14" s="3"/>
    </row>
    <row r="15" spans="1:29" ht="37.5" customHeight="1">
      <c r="A15" s="511">
        <f>+A14+1</f>
        <v>5</v>
      </c>
      <c r="B15" s="478" t="s">
        <v>1</v>
      </c>
      <c r="C15" s="428" t="s">
        <v>478</v>
      </c>
      <c r="D15" s="510"/>
      <c r="E15" s="510"/>
      <c r="F15" s="65"/>
      <c r="G15" s="458" t="str">
        <f>+ミサ担当表!C22</f>
        <v>鈴木</v>
      </c>
      <c r="H15" s="458" t="str">
        <f>+ミサ担当表!D22</f>
        <v>澤崎</v>
      </c>
      <c r="I15" s="458" t="str">
        <f>+ミサ担当表!E22</f>
        <v>橋爪</v>
      </c>
      <c r="J15" s="480"/>
      <c r="K15" s="458"/>
      <c r="L15" s="462"/>
      <c r="M15" s="452"/>
      <c r="N15" s="6"/>
      <c r="O15" s="7"/>
      <c r="P15" s="14"/>
      <c r="Q15" s="14"/>
      <c r="R15" s="10"/>
      <c r="S15" s="10"/>
      <c r="T15" s="10"/>
      <c r="U15" s="10"/>
      <c r="V15" s="3"/>
      <c r="W15" s="3"/>
      <c r="X15" s="3"/>
      <c r="Y15" s="3"/>
    </row>
    <row r="16" spans="1:29" ht="37.5" customHeight="1">
      <c r="A16" s="471"/>
      <c r="B16" s="479"/>
      <c r="C16" s="509"/>
      <c r="D16" s="507"/>
      <c r="E16" s="507"/>
      <c r="F16" s="65"/>
      <c r="G16" s="459"/>
      <c r="H16" s="459"/>
      <c r="I16" s="459"/>
      <c r="J16" s="481"/>
      <c r="K16" s="459"/>
      <c r="L16" s="463"/>
      <c r="M16" s="453"/>
      <c r="O16" s="6"/>
      <c r="P16" s="10"/>
      <c r="Q16" s="25"/>
      <c r="R16" s="14"/>
      <c r="S16" s="14"/>
      <c r="T16" s="14"/>
      <c r="U16" s="14"/>
      <c r="V16" s="10"/>
      <c r="W16" s="10"/>
      <c r="X16" s="10"/>
      <c r="Y16" s="10"/>
      <c r="Z16" s="5"/>
      <c r="AA16" s="5"/>
      <c r="AB16" s="5"/>
      <c r="AC16" s="5"/>
    </row>
    <row r="17" spans="1:29" ht="44.25" customHeight="1">
      <c r="A17" s="194">
        <f>+A15+1</f>
        <v>6</v>
      </c>
      <c r="B17" s="69" t="s">
        <v>4</v>
      </c>
      <c r="C17" s="430"/>
      <c r="D17" s="466"/>
      <c r="E17" s="467"/>
      <c r="F17" s="195"/>
      <c r="G17" s="70"/>
      <c r="H17" s="70"/>
      <c r="I17" s="70"/>
      <c r="J17" s="196"/>
      <c r="K17" s="40"/>
      <c r="L17" s="44"/>
      <c r="M17" s="42"/>
      <c r="O17" s="6"/>
      <c r="P17" s="10"/>
      <c r="Q17" s="25"/>
      <c r="R17" s="14"/>
      <c r="S17" s="14"/>
      <c r="T17" s="14"/>
      <c r="U17" s="14"/>
      <c r="V17" s="10"/>
      <c r="W17" s="10"/>
      <c r="X17" s="10"/>
      <c r="Y17" s="10"/>
      <c r="Z17" s="5"/>
      <c r="AA17" s="5"/>
      <c r="AB17" s="5"/>
      <c r="AC17" s="5"/>
    </row>
    <row r="18" spans="1:29" ht="45" customHeight="1">
      <c r="A18" s="207">
        <f>+A17+1</f>
        <v>7</v>
      </c>
      <c r="B18" s="89" t="s">
        <v>47</v>
      </c>
      <c r="C18" s="454"/>
      <c r="D18" s="507"/>
      <c r="E18" s="507"/>
      <c r="F18" s="75"/>
      <c r="G18" s="38"/>
      <c r="H18" s="38"/>
      <c r="I18" s="38"/>
      <c r="J18" s="40"/>
      <c r="K18" s="76"/>
      <c r="L18" s="44"/>
      <c r="M18" s="42"/>
      <c r="O18" s="3"/>
      <c r="P18" s="25"/>
      <c r="Q18" s="25"/>
      <c r="R18" s="9"/>
      <c r="S18" s="9"/>
      <c r="T18" s="9"/>
      <c r="U18" s="9"/>
      <c r="V18" s="10"/>
      <c r="W18" s="10"/>
      <c r="X18" s="10"/>
      <c r="Y18" s="10"/>
      <c r="AA18" s="5"/>
      <c r="AB18" s="5"/>
      <c r="AC18" s="5"/>
    </row>
    <row r="19" spans="1:29" ht="45" customHeight="1">
      <c r="A19" s="34">
        <v>11</v>
      </c>
      <c r="B19" s="74" t="s">
        <v>10</v>
      </c>
      <c r="C19" s="454"/>
      <c r="D19" s="507"/>
      <c r="E19" s="507"/>
      <c r="F19" s="75"/>
      <c r="G19" s="38"/>
      <c r="H19" s="38"/>
      <c r="I19" s="38"/>
      <c r="J19" s="40"/>
      <c r="K19" s="76"/>
      <c r="L19" s="44"/>
      <c r="M19" s="42"/>
      <c r="O19" s="3"/>
      <c r="P19" s="25"/>
      <c r="Q19" s="25"/>
      <c r="R19" s="9"/>
      <c r="S19" s="9"/>
      <c r="T19" s="9"/>
      <c r="U19" s="9"/>
      <c r="V19" s="10"/>
      <c r="W19" s="10"/>
      <c r="X19" s="10"/>
      <c r="Y19" s="10"/>
      <c r="AA19" s="5"/>
      <c r="AB19" s="5"/>
      <c r="AC19" s="5"/>
    </row>
    <row r="20" spans="1:29" ht="45" customHeight="1">
      <c r="A20" s="34">
        <f>+A19+1</f>
        <v>12</v>
      </c>
      <c r="B20" s="74" t="s">
        <v>6</v>
      </c>
      <c r="C20" s="454"/>
      <c r="D20" s="507"/>
      <c r="E20" s="507"/>
      <c r="F20" s="78"/>
      <c r="G20" s="34"/>
      <c r="H20" s="34"/>
      <c r="I20" s="34"/>
      <c r="J20" s="82"/>
      <c r="K20" s="449" t="str">
        <f>+掃除当番表!C23</f>
        <v>オルランディ（リカルド、彩貴）</v>
      </c>
      <c r="L20" s="450"/>
      <c r="M20" s="451"/>
      <c r="O20" s="3"/>
      <c r="P20" s="25"/>
      <c r="Q20" s="25"/>
      <c r="R20" s="21"/>
      <c r="S20" s="9"/>
      <c r="T20" s="9"/>
      <c r="U20" s="9"/>
      <c r="V20" s="10"/>
      <c r="W20" s="10"/>
      <c r="X20" s="10"/>
      <c r="Y20" s="10"/>
      <c r="AA20" s="5"/>
      <c r="AB20" s="5"/>
      <c r="AC20" s="5"/>
    </row>
    <row r="21" spans="1:29" ht="36.75" customHeight="1">
      <c r="A21" s="470">
        <f>+A20+1</f>
        <v>13</v>
      </c>
      <c r="B21" s="478" t="s">
        <v>1</v>
      </c>
      <c r="C21" s="428" t="s">
        <v>479</v>
      </c>
      <c r="D21" s="510"/>
      <c r="E21" s="510"/>
      <c r="F21" s="72"/>
      <c r="G21" s="458" t="str">
        <f>+ミサ担当表!C23</f>
        <v>山田</v>
      </c>
      <c r="H21" s="458" t="str">
        <f>+ミサ担当表!D23</f>
        <v>リン</v>
      </c>
      <c r="I21" s="458" t="str">
        <f>+ミサ担当表!E23</f>
        <v>佐藤</v>
      </c>
      <c r="J21" s="480"/>
      <c r="K21" s="458"/>
      <c r="L21" s="462"/>
      <c r="M21" s="452"/>
      <c r="O21" s="3"/>
      <c r="P21" s="25"/>
      <c r="Q21" s="25"/>
      <c r="R21" s="21"/>
      <c r="S21" s="9"/>
      <c r="T21" s="9"/>
      <c r="U21" s="9"/>
      <c r="V21" s="10"/>
      <c r="W21" s="10"/>
      <c r="X21" s="10"/>
      <c r="Y21" s="10"/>
      <c r="AA21" s="5"/>
      <c r="AB21" s="5"/>
      <c r="AC21" s="5"/>
    </row>
    <row r="22" spans="1:29" ht="36.75" customHeight="1">
      <c r="A22" s="471">
        <f t="shared" ref="A22" si="0">A21+1</f>
        <v>14</v>
      </c>
      <c r="B22" s="479"/>
      <c r="C22" s="509"/>
      <c r="D22" s="507"/>
      <c r="E22" s="507"/>
      <c r="F22" s="73"/>
      <c r="G22" s="459"/>
      <c r="H22" s="459"/>
      <c r="I22" s="459"/>
      <c r="J22" s="481"/>
      <c r="K22" s="459"/>
      <c r="L22" s="463"/>
      <c r="M22" s="453"/>
      <c r="O22" s="3"/>
      <c r="P22" s="25"/>
      <c r="Q22" s="25"/>
      <c r="R22" s="15"/>
      <c r="T22" s="15"/>
      <c r="U22" s="15"/>
      <c r="V22" s="10"/>
      <c r="W22" s="10"/>
      <c r="X22" s="10"/>
      <c r="Y22" s="10"/>
      <c r="AA22" s="5"/>
      <c r="AB22" s="5"/>
      <c r="AC22" s="5"/>
    </row>
    <row r="23" spans="1:29" ht="45" customHeight="1">
      <c r="A23" s="68">
        <f>1+A21</f>
        <v>14</v>
      </c>
      <c r="B23" s="69" t="s">
        <v>4</v>
      </c>
      <c r="C23" s="430"/>
      <c r="D23" s="466"/>
      <c r="E23" s="467"/>
      <c r="F23" s="81"/>
      <c r="G23" s="125"/>
      <c r="H23" s="125"/>
      <c r="I23" s="125"/>
      <c r="J23" s="197"/>
      <c r="K23" s="47"/>
      <c r="L23" s="44"/>
      <c r="M23" s="45"/>
      <c r="O23" s="3"/>
      <c r="P23" s="25"/>
      <c r="Q23" s="25"/>
      <c r="R23" s="15"/>
      <c r="T23" s="15"/>
      <c r="U23" s="15"/>
      <c r="V23" s="10"/>
      <c r="W23" s="10"/>
      <c r="X23" s="10"/>
      <c r="Y23" s="10"/>
      <c r="AA23" s="5"/>
      <c r="AB23" s="5"/>
      <c r="AC23" s="5"/>
    </row>
    <row r="24" spans="1:29" ht="45" customHeight="1">
      <c r="A24" s="34">
        <v>18</v>
      </c>
      <c r="B24" s="74" t="s">
        <v>5</v>
      </c>
      <c r="C24" s="454"/>
      <c r="D24" s="507"/>
      <c r="E24" s="507"/>
      <c r="F24" s="78"/>
      <c r="G24" s="36"/>
      <c r="H24" s="36"/>
      <c r="I24" s="36"/>
      <c r="J24" s="39"/>
      <c r="K24" s="39"/>
      <c r="L24" s="198"/>
      <c r="M24" s="41"/>
      <c r="N24" s="3"/>
      <c r="O24" s="3"/>
      <c r="P24" s="3"/>
      <c r="Q24" s="3"/>
      <c r="R24" s="13"/>
      <c r="S24" s="10"/>
      <c r="T24" s="3"/>
      <c r="U24" s="3"/>
      <c r="V24" s="3"/>
      <c r="W24" s="3"/>
      <c r="X24" s="3"/>
      <c r="Y24" s="3"/>
    </row>
    <row r="25" spans="1:29" ht="45" customHeight="1">
      <c r="A25" s="34">
        <f t="shared" ref="A25:A30" si="1">A24+1</f>
        <v>19</v>
      </c>
      <c r="B25" s="89" t="s">
        <v>6</v>
      </c>
      <c r="C25" s="454"/>
      <c r="D25" s="507"/>
      <c r="E25" s="507"/>
      <c r="F25" s="78"/>
      <c r="G25" s="36"/>
      <c r="H25" s="36"/>
      <c r="I25" s="36"/>
      <c r="J25" s="39"/>
      <c r="K25" s="449" t="str">
        <f>+掃除当番表!C24</f>
        <v>高橋、加藤</v>
      </c>
      <c r="L25" s="450"/>
      <c r="M25" s="451"/>
      <c r="N25" s="3"/>
      <c r="O25" s="3"/>
      <c r="P25" s="3"/>
      <c r="Q25" s="3"/>
      <c r="R25" s="13"/>
      <c r="S25" s="3"/>
      <c r="T25" s="3"/>
      <c r="U25" s="3"/>
      <c r="V25" s="3"/>
      <c r="W25" s="3"/>
      <c r="X25" s="3"/>
      <c r="Y25" s="3"/>
    </row>
    <row r="26" spans="1:29" ht="36.75" customHeight="1">
      <c r="A26" s="476">
        <f>A25+1</f>
        <v>20</v>
      </c>
      <c r="B26" s="478" t="s">
        <v>1</v>
      </c>
      <c r="C26" s="428" t="s">
        <v>480</v>
      </c>
      <c r="D26" s="510"/>
      <c r="E26" s="510"/>
      <c r="F26" s="75" t="s">
        <v>496</v>
      </c>
      <c r="G26" s="458" t="str">
        <f>+ミサ担当表!C24</f>
        <v>関戸</v>
      </c>
      <c r="H26" s="458" t="str">
        <f>+ミサ担当表!D24</f>
        <v>成願</v>
      </c>
      <c r="I26" s="458" t="str">
        <f>+ミサ担当表!E24</f>
        <v>浦嶋</v>
      </c>
      <c r="J26" s="480"/>
      <c r="K26" s="458"/>
      <c r="L26" s="462"/>
      <c r="M26" s="452"/>
      <c r="N26" s="3"/>
      <c r="O26" s="3"/>
      <c r="P26" s="3"/>
      <c r="Q26" s="3"/>
      <c r="R26" s="13"/>
      <c r="S26" s="3"/>
      <c r="T26" s="3"/>
      <c r="U26" s="3"/>
      <c r="V26" s="3"/>
      <c r="W26" s="3"/>
      <c r="X26" s="3"/>
      <c r="Y26" s="3"/>
    </row>
    <row r="27" spans="1:29" ht="36.75" customHeight="1">
      <c r="A27" s="477"/>
      <c r="B27" s="479"/>
      <c r="C27" s="509"/>
      <c r="D27" s="507"/>
      <c r="E27" s="507"/>
      <c r="F27" s="73"/>
      <c r="G27" s="459"/>
      <c r="H27" s="459"/>
      <c r="I27" s="459"/>
      <c r="J27" s="481"/>
      <c r="K27" s="459"/>
      <c r="L27" s="463"/>
      <c r="M27" s="453"/>
      <c r="N27" s="3"/>
      <c r="O27" s="3"/>
      <c r="P27" s="3"/>
      <c r="Q27" s="3"/>
      <c r="R27" s="13"/>
      <c r="S27" s="3"/>
      <c r="T27" s="3"/>
      <c r="U27" s="3"/>
      <c r="V27" s="3"/>
      <c r="W27" s="3"/>
      <c r="X27" s="3"/>
      <c r="Y27" s="3"/>
    </row>
    <row r="28" spans="1:29" ht="45" customHeight="1">
      <c r="A28" s="34">
        <f>A26+1</f>
        <v>21</v>
      </c>
      <c r="B28" s="74" t="s">
        <v>3</v>
      </c>
      <c r="C28" s="454"/>
      <c r="D28" s="507"/>
      <c r="E28" s="507"/>
      <c r="F28" s="78"/>
      <c r="G28" s="91"/>
      <c r="H28" s="34"/>
      <c r="I28" s="34"/>
      <c r="J28" s="33"/>
      <c r="K28" s="92"/>
      <c r="L28" s="93"/>
      <c r="M28" s="67"/>
      <c r="N28" s="3"/>
      <c r="O28" s="3"/>
      <c r="P28" s="3"/>
      <c r="Q28" s="3"/>
      <c r="R28" s="16"/>
      <c r="S28" s="3"/>
      <c r="T28" s="3"/>
      <c r="U28" s="3"/>
      <c r="V28" s="3"/>
      <c r="W28" s="3"/>
      <c r="X28" s="3"/>
      <c r="Y28" s="3"/>
    </row>
    <row r="29" spans="1:29" ht="45" customHeight="1">
      <c r="A29" s="34">
        <v>25</v>
      </c>
      <c r="B29" s="74" t="s">
        <v>5</v>
      </c>
      <c r="C29" s="454"/>
      <c r="D29" s="507"/>
      <c r="E29" s="507"/>
      <c r="F29" s="78"/>
      <c r="G29" s="91"/>
      <c r="H29" s="38"/>
      <c r="I29" s="38"/>
      <c r="J29" s="40"/>
      <c r="K29" s="40"/>
      <c r="L29" s="44"/>
      <c r="M29" s="4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9" ht="45" customHeight="1">
      <c r="A30" s="34">
        <f t="shared" si="1"/>
        <v>26</v>
      </c>
      <c r="B30" s="89" t="s">
        <v>6</v>
      </c>
      <c r="C30" s="454"/>
      <c r="D30" s="507"/>
      <c r="E30" s="507"/>
      <c r="F30" s="78"/>
      <c r="G30" s="91"/>
      <c r="H30" s="199"/>
      <c r="I30" s="199"/>
      <c r="J30" s="97"/>
      <c r="K30" s="446" t="str">
        <f>+掃除当番表!C25</f>
        <v>澤﨑、照沼</v>
      </c>
      <c r="L30" s="447"/>
      <c r="M30" s="44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9" ht="36.75" customHeight="1">
      <c r="A31" s="476">
        <f>A30+1</f>
        <v>27</v>
      </c>
      <c r="B31" s="478" t="s">
        <v>1</v>
      </c>
      <c r="C31" s="428" t="s">
        <v>481</v>
      </c>
      <c r="D31" s="510"/>
      <c r="E31" s="510"/>
      <c r="F31" s="65"/>
      <c r="G31" s="458" t="str">
        <f>+ミサ担当表!C25</f>
        <v>照沼</v>
      </c>
      <c r="H31" s="460" t="str">
        <f>+ミサ担当表!D25</f>
        <v>オルランディ</v>
      </c>
      <c r="I31" s="458" t="str">
        <f>+ミサ担当表!E25</f>
        <v>和田</v>
      </c>
      <c r="J31" s="480"/>
      <c r="K31" s="458"/>
      <c r="L31" s="462"/>
      <c r="M31" s="45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9" ht="36.75" customHeight="1">
      <c r="A32" s="477"/>
      <c r="B32" s="479"/>
      <c r="C32" s="509"/>
      <c r="D32" s="507"/>
      <c r="E32" s="507"/>
      <c r="F32" s="200"/>
      <c r="G32" s="459"/>
      <c r="H32" s="461"/>
      <c r="I32" s="459"/>
      <c r="J32" s="481"/>
      <c r="K32" s="459"/>
      <c r="L32" s="463"/>
      <c r="M32" s="453"/>
      <c r="N32" s="3"/>
      <c r="O32" s="3"/>
      <c r="P32" s="3"/>
      <c r="Q32" s="3"/>
      <c r="R32" s="13"/>
      <c r="S32" s="3"/>
      <c r="T32" s="3"/>
      <c r="U32" s="3"/>
      <c r="V32" s="3"/>
      <c r="W32" s="3"/>
      <c r="X32" s="3"/>
      <c r="Y32" s="3"/>
    </row>
    <row r="33" spans="1:25" ht="45" customHeight="1">
      <c r="A33" s="34">
        <f>A31+1</f>
        <v>28</v>
      </c>
      <c r="B33" s="89" t="s">
        <v>3</v>
      </c>
      <c r="C33" s="430"/>
      <c r="D33" s="508"/>
      <c r="E33" s="508"/>
      <c r="F33" s="203"/>
      <c r="G33" s="34"/>
      <c r="H33" s="33"/>
      <c r="I33" s="34"/>
      <c r="J33" s="66"/>
      <c r="K33" s="33"/>
      <c r="L33" s="66"/>
      <c r="M33" s="67"/>
      <c r="N33" s="3"/>
      <c r="O33" s="3"/>
      <c r="P33" s="3"/>
      <c r="Q33" s="3"/>
      <c r="R33" s="13"/>
      <c r="S33" s="3"/>
      <c r="T33" s="3"/>
      <c r="U33" s="3"/>
      <c r="V33" s="3"/>
      <c r="W33" s="3"/>
      <c r="X33" s="3"/>
      <c r="Y33" s="3"/>
    </row>
    <row r="34" spans="1:25" ht="35.1" customHeight="1">
      <c r="A34" s="101" t="s">
        <v>13</v>
      </c>
      <c r="B34" s="96"/>
      <c r="C34" s="101"/>
      <c r="D34" s="101"/>
      <c r="E34" s="101"/>
      <c r="F34" s="101"/>
      <c r="G34" s="62"/>
      <c r="H34" s="59"/>
      <c r="I34" s="62"/>
      <c r="J34" s="62"/>
      <c r="K34" s="102"/>
      <c r="L34" s="102"/>
      <c r="M34" s="102"/>
      <c r="N34" s="2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35.1" customHeight="1">
      <c r="A35" s="103"/>
      <c r="B35" s="104"/>
      <c r="C35" s="103"/>
      <c r="D35" s="103"/>
      <c r="E35" s="103"/>
      <c r="F35" s="103"/>
      <c r="G35" s="105"/>
      <c r="H35" s="50"/>
      <c r="I35" s="105"/>
      <c r="J35" s="105"/>
      <c r="K35" s="106"/>
      <c r="L35" s="106"/>
      <c r="M35" s="106"/>
      <c r="N35" s="2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35.1" customHeight="1">
      <c r="A36" s="50" t="s">
        <v>40</v>
      </c>
      <c r="B36" s="107"/>
      <c r="C36" s="107"/>
      <c r="D36" s="107"/>
      <c r="E36" s="107"/>
      <c r="F36" s="107"/>
      <c r="G36" s="107"/>
      <c r="H36" s="107"/>
      <c r="I36" s="107"/>
      <c r="J36" s="107"/>
      <c r="K36" s="53"/>
      <c r="L36" s="53"/>
      <c r="M36" s="5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35.1" customHeight="1">
      <c r="A37" s="53" t="s">
        <v>18</v>
      </c>
      <c r="B37" s="53"/>
      <c r="C37" s="53"/>
      <c r="D37" s="53"/>
      <c r="E37" s="53"/>
      <c r="F37" s="53"/>
      <c r="G37" s="53"/>
      <c r="H37" s="53"/>
      <c r="I37" s="107"/>
      <c r="J37" s="107"/>
      <c r="K37" s="53"/>
      <c r="L37" s="53"/>
      <c r="M37" s="5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34.5" customHeight="1">
      <c r="A38" s="53" t="s">
        <v>19</v>
      </c>
      <c r="B38" s="53"/>
      <c r="C38" s="53"/>
      <c r="D38" s="53"/>
      <c r="E38" s="53"/>
      <c r="F38" s="53"/>
      <c r="G38" s="108"/>
      <c r="H38" s="108"/>
      <c r="I38" s="108"/>
      <c r="J38" s="108"/>
      <c r="K38" s="108"/>
      <c r="L38" s="108"/>
      <c r="M38" s="108"/>
      <c r="O38" s="3"/>
      <c r="P38" s="3"/>
      <c r="Q38" s="3"/>
      <c r="R38" s="3"/>
      <c r="S38" s="3"/>
    </row>
    <row r="39" spans="1:25" ht="35.1" customHeight="1">
      <c r="A39" s="53" t="s">
        <v>20</v>
      </c>
      <c r="B39" s="109"/>
      <c r="C39" s="110"/>
      <c r="D39" s="110"/>
      <c r="E39" s="110"/>
      <c r="F39" s="110"/>
      <c r="G39" s="108"/>
      <c r="H39" s="108"/>
      <c r="I39" s="108"/>
      <c r="J39" s="108"/>
      <c r="K39" s="107"/>
      <c r="L39" s="107"/>
      <c r="M39" s="107"/>
      <c r="O39" s="3"/>
      <c r="P39" s="3"/>
      <c r="Q39" s="3"/>
      <c r="R39" s="3"/>
      <c r="S39" s="3"/>
    </row>
    <row r="40" spans="1:25" ht="24.95" customHeight="1">
      <c r="B40" s="8"/>
      <c r="C40" s="21"/>
      <c r="D40" s="21"/>
      <c r="E40" s="11"/>
      <c r="O40" s="3"/>
      <c r="P40" s="3"/>
      <c r="Q40" s="3"/>
      <c r="R40" s="3"/>
      <c r="S40" s="3"/>
    </row>
    <row r="41" spans="1:25" ht="24.95" customHeight="1">
      <c r="A41" s="10"/>
      <c r="B41" s="8"/>
      <c r="O41" s="3"/>
      <c r="P41" s="3"/>
      <c r="Q41" s="3"/>
      <c r="R41" s="3"/>
      <c r="S41" s="3"/>
    </row>
    <row r="42" spans="1:25">
      <c r="O42" s="3"/>
      <c r="P42" s="3"/>
      <c r="Q42" s="3"/>
      <c r="R42" s="3"/>
      <c r="S42" s="3"/>
    </row>
    <row r="43" spans="1:25">
      <c r="O43" s="3"/>
      <c r="P43" s="3"/>
      <c r="Q43" s="3"/>
      <c r="R43" s="3"/>
      <c r="S43" s="3"/>
    </row>
    <row r="44" spans="1:25">
      <c r="O44" s="3"/>
      <c r="P44" s="3"/>
      <c r="Q44" s="3"/>
      <c r="R44" s="3"/>
      <c r="S44" s="3"/>
    </row>
    <row r="45" spans="1:25">
      <c r="O45" s="3"/>
      <c r="P45" s="3"/>
      <c r="Q45" s="3"/>
      <c r="R45" s="3"/>
      <c r="S45" s="3"/>
    </row>
    <row r="46" spans="1:25">
      <c r="P46" s="3"/>
      <c r="Q46" s="3"/>
      <c r="R46" s="3"/>
      <c r="S46" s="3"/>
    </row>
  </sheetData>
  <mergeCells count="70">
    <mergeCell ref="L15:L16"/>
    <mergeCell ref="M15:M16"/>
    <mergeCell ref="K20:M20"/>
    <mergeCell ref="K25:M25"/>
    <mergeCell ref="K30:M30"/>
    <mergeCell ref="M21:M22"/>
    <mergeCell ref="K26:K27"/>
    <mergeCell ref="L26:L27"/>
    <mergeCell ref="M26:M27"/>
    <mergeCell ref="K21:K22"/>
    <mergeCell ref="L21:L22"/>
    <mergeCell ref="C33:E33"/>
    <mergeCell ref="K31:K32"/>
    <mergeCell ref="L31:L32"/>
    <mergeCell ref="H31:H32"/>
    <mergeCell ref="I31:I32"/>
    <mergeCell ref="A31:A32"/>
    <mergeCell ref="B31:B32"/>
    <mergeCell ref="C31:E31"/>
    <mergeCell ref="G31:G32"/>
    <mergeCell ref="M31:M32"/>
    <mergeCell ref="C32:E32"/>
    <mergeCell ref="J26:J27"/>
    <mergeCell ref="C28:E28"/>
    <mergeCell ref="C29:E29"/>
    <mergeCell ref="J31:J32"/>
    <mergeCell ref="G21:G22"/>
    <mergeCell ref="G26:G27"/>
    <mergeCell ref="H26:H27"/>
    <mergeCell ref="C27:E27"/>
    <mergeCell ref="I26:I27"/>
    <mergeCell ref="H21:H22"/>
    <mergeCell ref="I21:I22"/>
    <mergeCell ref="J21:J22"/>
    <mergeCell ref="C30:E30"/>
    <mergeCell ref="A21:A22"/>
    <mergeCell ref="B21:B22"/>
    <mergeCell ref="C21:E21"/>
    <mergeCell ref="A26:A27"/>
    <mergeCell ref="B26:B27"/>
    <mergeCell ref="C26:E26"/>
    <mergeCell ref="C22:E22"/>
    <mergeCell ref="C23:E23"/>
    <mergeCell ref="C24:E24"/>
    <mergeCell ref="C25:E25"/>
    <mergeCell ref="C19:E19"/>
    <mergeCell ref="C20:E20"/>
    <mergeCell ref="C15:E15"/>
    <mergeCell ref="C14:E14"/>
    <mergeCell ref="A15:A16"/>
    <mergeCell ref="B15:B16"/>
    <mergeCell ref="C16:E16"/>
    <mergeCell ref="C17:E17"/>
    <mergeCell ref="C18:E18"/>
    <mergeCell ref="I15:I16"/>
    <mergeCell ref="J15:J16"/>
    <mergeCell ref="A1:M1"/>
    <mergeCell ref="A12:A13"/>
    <mergeCell ref="B12:B13"/>
    <mergeCell ref="C12:E13"/>
    <mergeCell ref="F12:F13"/>
    <mergeCell ref="G12:G13"/>
    <mergeCell ref="H12:H13"/>
    <mergeCell ref="I12:I13"/>
    <mergeCell ref="J12:J13"/>
    <mergeCell ref="K12:M13"/>
    <mergeCell ref="G15:G16"/>
    <mergeCell ref="H15:H16"/>
    <mergeCell ref="K14:M14"/>
    <mergeCell ref="K15:K16"/>
  </mergeCells>
  <phoneticPr fontId="1"/>
  <pageMargins left="0.47244094488188981" right="0" top="0.74803149606299213" bottom="0.35433070866141736" header="0.31496062992125984" footer="0.31496062992125984"/>
  <pageSetup paperSize="9" scale="44" orientation="portrait" horizontalDpi="300" verticalDpi="300" r:id="rId1"/>
  <colBreaks count="1" manualBreakCount="1">
    <brk id="13" max="4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50"/>
  <sheetViews>
    <sheetView topLeftCell="A10" zoomScale="55" zoomScaleNormal="55" zoomScaleSheetLayoutView="40" zoomScalePageLayoutView="50" workbookViewId="0">
      <selection activeCell="F32" sqref="F32"/>
    </sheetView>
  </sheetViews>
  <sheetFormatPr defaultColWidth="9" defaultRowHeight="24"/>
  <cols>
    <col min="1" max="2" width="10.625" style="4" customWidth="1"/>
    <col min="3" max="4" width="7.75" style="4" customWidth="1"/>
    <col min="5" max="5" width="42.5" style="4" customWidth="1"/>
    <col min="6" max="6" width="60.625" style="4" customWidth="1"/>
    <col min="7" max="13" width="12.5" style="4" customWidth="1"/>
    <col min="14" max="14" width="3.625" style="4" hidden="1" customWidth="1"/>
    <col min="15" max="15" width="5.75" style="4" customWidth="1"/>
    <col min="16" max="17" width="7.75" style="4" customWidth="1"/>
    <col min="18" max="16384" width="9" style="4"/>
  </cols>
  <sheetData>
    <row r="1" spans="1:29" ht="36" customHeight="1">
      <c r="A1" s="443" t="s">
        <v>427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1"/>
      <c r="O1" s="2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9" ht="30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2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9" ht="30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9" ht="30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2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9" ht="30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"/>
      <c r="O5" s="2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9" ht="30" customHeight="1">
      <c r="A6" s="50" t="s">
        <v>41</v>
      </c>
      <c r="B6" s="51"/>
      <c r="C6" s="52"/>
      <c r="D6" s="51"/>
      <c r="E6" s="52"/>
      <c r="F6" s="52"/>
      <c r="G6" s="52"/>
      <c r="H6" s="52"/>
      <c r="I6" s="52"/>
      <c r="J6" s="52"/>
      <c r="K6" s="51"/>
      <c r="L6" s="51"/>
      <c r="M6" s="51"/>
      <c r="N6" s="6"/>
      <c r="O6" s="7"/>
      <c r="P6" s="3"/>
      <c r="Q6" s="3"/>
      <c r="R6" s="3"/>
      <c r="S6" s="2"/>
      <c r="T6" s="3"/>
      <c r="U6" s="3"/>
      <c r="V6" s="3"/>
      <c r="W6" s="3"/>
      <c r="X6" s="3"/>
      <c r="Y6" s="3"/>
    </row>
    <row r="7" spans="1:29" ht="35.1" customHeight="1">
      <c r="A7" s="53" t="s">
        <v>18</v>
      </c>
      <c r="B7" s="53"/>
      <c r="C7" s="54"/>
      <c r="D7" s="54"/>
      <c r="E7" s="54"/>
      <c r="F7" s="55"/>
      <c r="G7" s="56"/>
      <c r="H7" s="56"/>
      <c r="I7" s="56"/>
      <c r="J7" s="56"/>
      <c r="K7" s="56"/>
      <c r="L7" s="56"/>
      <c r="M7" s="56"/>
      <c r="N7" s="6"/>
      <c r="O7" s="9"/>
      <c r="P7" s="9"/>
      <c r="Q7" s="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ht="35.1" customHeight="1">
      <c r="A8" s="53" t="s">
        <v>19</v>
      </c>
      <c r="B8" s="109"/>
      <c r="C8" s="51"/>
      <c r="D8" s="51"/>
      <c r="E8" s="51"/>
      <c r="F8" s="51"/>
      <c r="G8" s="56"/>
      <c r="H8" s="56"/>
      <c r="I8" s="56"/>
      <c r="J8" s="56"/>
      <c r="K8" s="56"/>
      <c r="L8" s="56"/>
      <c r="M8" s="56"/>
      <c r="N8" s="6"/>
      <c r="O8" s="9"/>
      <c r="P8" s="9"/>
      <c r="Q8" s="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ht="35.1" customHeight="1">
      <c r="A9" s="53" t="s">
        <v>20</v>
      </c>
      <c r="B9" s="109"/>
      <c r="C9" s="58"/>
      <c r="D9" s="58"/>
      <c r="E9" s="58"/>
      <c r="F9" s="58"/>
      <c r="G9" s="56"/>
      <c r="H9" s="56"/>
      <c r="I9" s="56"/>
      <c r="J9" s="56"/>
      <c r="K9" s="56"/>
      <c r="L9" s="56"/>
      <c r="M9" s="56"/>
      <c r="N9" s="6"/>
      <c r="O9" s="9"/>
      <c r="P9" s="26"/>
      <c r="Q9" s="26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ht="27" customHeight="1">
      <c r="A10" s="59"/>
      <c r="B10" s="58"/>
      <c r="C10" s="58"/>
      <c r="D10" s="58"/>
      <c r="E10" s="58"/>
      <c r="F10" s="58"/>
      <c r="G10" s="60"/>
      <c r="H10" s="60"/>
      <c r="I10" s="60"/>
      <c r="J10" s="60"/>
      <c r="K10" s="60"/>
      <c r="L10" s="60"/>
      <c r="M10" s="60"/>
      <c r="N10" s="6"/>
      <c r="O10" s="9"/>
      <c r="P10" s="26"/>
      <c r="Q10" s="26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30" customHeight="1">
      <c r="A11" s="61" t="s">
        <v>42</v>
      </c>
      <c r="B11" s="5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9" ht="36.75" customHeight="1">
      <c r="A12" s="491" t="s">
        <v>2</v>
      </c>
      <c r="B12" s="491" t="s">
        <v>14</v>
      </c>
      <c r="C12" s="501" t="s">
        <v>26</v>
      </c>
      <c r="D12" s="502"/>
      <c r="E12" s="503"/>
      <c r="F12" s="491" t="s">
        <v>25</v>
      </c>
      <c r="G12" s="493" t="s">
        <v>9</v>
      </c>
      <c r="H12" s="493" t="s">
        <v>7</v>
      </c>
      <c r="I12" s="493" t="s">
        <v>8</v>
      </c>
      <c r="J12" s="493" t="s">
        <v>24</v>
      </c>
      <c r="K12" s="495" t="s">
        <v>17</v>
      </c>
      <c r="L12" s="496"/>
      <c r="M12" s="497"/>
      <c r="N12" s="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9" ht="36.75" customHeight="1">
      <c r="A13" s="492"/>
      <c r="B13" s="492"/>
      <c r="C13" s="504"/>
      <c r="D13" s="505"/>
      <c r="E13" s="506"/>
      <c r="F13" s="492"/>
      <c r="G13" s="494"/>
      <c r="H13" s="494"/>
      <c r="I13" s="494"/>
      <c r="J13" s="494"/>
      <c r="K13" s="498"/>
      <c r="L13" s="499"/>
      <c r="M13" s="500"/>
      <c r="N13" s="6"/>
      <c r="O13" s="3"/>
      <c r="P13" s="14"/>
      <c r="Q13" s="14"/>
      <c r="R13" s="14"/>
      <c r="S13" s="14"/>
      <c r="T13" s="14"/>
      <c r="U13" s="14"/>
      <c r="V13" s="3"/>
      <c r="W13" s="3"/>
      <c r="X13" s="3"/>
      <c r="Y13" s="3"/>
    </row>
    <row r="14" spans="1:29" ht="48.75" customHeight="1">
      <c r="A14" s="204">
        <v>2</v>
      </c>
      <c r="B14" s="89" t="s">
        <v>12</v>
      </c>
      <c r="C14" s="430"/>
      <c r="D14" s="508"/>
      <c r="E14" s="508"/>
      <c r="F14" s="65"/>
      <c r="G14" s="34"/>
      <c r="H14" s="39"/>
      <c r="I14" s="36"/>
      <c r="J14" s="39"/>
      <c r="K14" s="446" t="str">
        <f>+掃除当番表!C26</f>
        <v>橋爪、関戸</v>
      </c>
      <c r="L14" s="447"/>
      <c r="M14" s="448"/>
      <c r="N14" s="6"/>
      <c r="O14" s="3"/>
      <c r="P14" s="14"/>
      <c r="Q14" s="14"/>
      <c r="R14" s="14"/>
      <c r="S14" s="14"/>
      <c r="T14" s="14"/>
      <c r="U14" s="14"/>
      <c r="V14" s="3"/>
      <c r="W14" s="3"/>
      <c r="X14" s="3"/>
      <c r="Y14" s="3"/>
    </row>
    <row r="15" spans="1:29" ht="37.5" customHeight="1">
      <c r="A15" s="515">
        <f>+A14+1</f>
        <v>3</v>
      </c>
      <c r="B15" s="478" t="s">
        <v>1</v>
      </c>
      <c r="C15" s="428" t="s">
        <v>474</v>
      </c>
      <c r="D15" s="510"/>
      <c r="E15" s="510"/>
      <c r="F15" s="65"/>
      <c r="G15" s="513" t="str">
        <f>+ミサ担当表!C26</f>
        <v>大澤</v>
      </c>
      <c r="H15" s="513" t="str">
        <f>+ミサ担当表!D26</f>
        <v>浅田</v>
      </c>
      <c r="I15" s="513" t="str">
        <f>+ミサ担当表!E26</f>
        <v>三浦</v>
      </c>
      <c r="J15" s="480"/>
      <c r="K15" s="458"/>
      <c r="L15" s="462"/>
      <c r="M15" s="452"/>
      <c r="N15" s="6"/>
      <c r="O15" s="7"/>
      <c r="P15" s="14"/>
      <c r="Q15" s="14"/>
      <c r="R15" s="10"/>
      <c r="S15" s="10"/>
      <c r="T15" s="10"/>
      <c r="U15" s="10"/>
      <c r="V15" s="3"/>
      <c r="W15" s="3"/>
      <c r="X15" s="3"/>
      <c r="Y15" s="3"/>
    </row>
    <row r="16" spans="1:29" ht="37.5" customHeight="1">
      <c r="A16" s="516"/>
      <c r="B16" s="479"/>
      <c r="C16" s="509"/>
      <c r="D16" s="507"/>
      <c r="E16" s="507"/>
      <c r="F16" s="65"/>
      <c r="G16" s="514"/>
      <c r="H16" s="514"/>
      <c r="I16" s="514"/>
      <c r="J16" s="481"/>
      <c r="K16" s="459"/>
      <c r="L16" s="463"/>
      <c r="M16" s="453"/>
      <c r="O16" s="6"/>
      <c r="P16" s="10"/>
      <c r="Q16" s="26"/>
      <c r="R16" s="14"/>
      <c r="S16" s="14"/>
      <c r="T16" s="14"/>
      <c r="U16" s="14"/>
      <c r="V16" s="10"/>
      <c r="W16" s="10"/>
      <c r="X16" s="10"/>
      <c r="Y16" s="10"/>
      <c r="Z16" s="5"/>
      <c r="AA16" s="5"/>
      <c r="AB16" s="5"/>
      <c r="AC16" s="5"/>
    </row>
    <row r="17" spans="1:29" ht="44.25" customHeight="1">
      <c r="A17" s="205">
        <f>+A15+1</f>
        <v>4</v>
      </c>
      <c r="B17" s="69" t="s">
        <v>4</v>
      </c>
      <c r="C17" s="430"/>
      <c r="D17" s="466"/>
      <c r="E17" s="467"/>
      <c r="F17" s="195"/>
      <c r="G17" s="70"/>
      <c r="H17" s="70"/>
      <c r="I17" s="70"/>
      <c r="J17" s="196"/>
      <c r="K17" s="40"/>
      <c r="L17" s="44"/>
      <c r="M17" s="42"/>
      <c r="O17" s="6"/>
      <c r="P17" s="10"/>
      <c r="Q17" s="26"/>
      <c r="R17" s="14"/>
      <c r="S17" s="14"/>
      <c r="T17" s="14"/>
      <c r="U17" s="14"/>
      <c r="V17" s="10"/>
      <c r="W17" s="10"/>
      <c r="X17" s="10"/>
      <c r="Y17" s="10"/>
      <c r="Z17" s="5"/>
      <c r="AA17" s="5"/>
      <c r="AB17" s="5"/>
      <c r="AC17" s="5"/>
    </row>
    <row r="18" spans="1:29" ht="45" customHeight="1">
      <c r="A18" s="34">
        <v>9</v>
      </c>
      <c r="B18" s="74" t="s">
        <v>10</v>
      </c>
      <c r="C18" s="454"/>
      <c r="D18" s="507"/>
      <c r="E18" s="507"/>
      <c r="F18" s="75"/>
      <c r="G18" s="38"/>
      <c r="H18" s="38"/>
      <c r="I18" s="38"/>
      <c r="J18" s="40"/>
      <c r="K18" s="76"/>
      <c r="L18" s="44"/>
      <c r="M18" s="42"/>
      <c r="O18" s="3"/>
      <c r="P18" s="26"/>
      <c r="Q18" s="26"/>
      <c r="R18" s="9"/>
      <c r="S18" s="9"/>
      <c r="T18" s="9"/>
      <c r="U18" s="9"/>
      <c r="V18" s="10"/>
      <c r="W18" s="10"/>
      <c r="X18" s="10"/>
      <c r="Y18" s="10"/>
      <c r="AA18" s="5"/>
      <c r="AB18" s="5"/>
      <c r="AC18" s="5"/>
    </row>
    <row r="19" spans="1:29" ht="45" customHeight="1">
      <c r="A19" s="34">
        <f>+A18+1</f>
        <v>10</v>
      </c>
      <c r="B19" s="74" t="s">
        <v>6</v>
      </c>
      <c r="C19" s="454"/>
      <c r="D19" s="507"/>
      <c r="E19" s="507"/>
      <c r="F19" s="78"/>
      <c r="G19" s="34"/>
      <c r="H19" s="34"/>
      <c r="I19" s="34"/>
      <c r="J19" s="82"/>
      <c r="K19" s="446" t="str">
        <f>+掃除当番表!C27</f>
        <v>鈴木、松本、堀井</v>
      </c>
      <c r="L19" s="447"/>
      <c r="M19" s="448"/>
      <c r="O19" s="3"/>
      <c r="P19" s="26"/>
      <c r="Q19" s="26"/>
      <c r="R19" s="21"/>
      <c r="S19" s="9"/>
      <c r="T19" s="9"/>
      <c r="U19" s="9"/>
      <c r="V19" s="10"/>
      <c r="W19" s="10"/>
      <c r="X19" s="10"/>
      <c r="Y19" s="10"/>
      <c r="AA19" s="5"/>
      <c r="AB19" s="5"/>
      <c r="AC19" s="5"/>
    </row>
    <row r="20" spans="1:29" ht="36.75" customHeight="1">
      <c r="A20" s="470">
        <f>+A19+1</f>
        <v>11</v>
      </c>
      <c r="B20" s="478" t="s">
        <v>1</v>
      </c>
      <c r="C20" s="428" t="s">
        <v>475</v>
      </c>
      <c r="D20" s="510"/>
      <c r="E20" s="510"/>
      <c r="F20" s="72"/>
      <c r="G20" s="513" t="str">
        <f>+ミサ担当表!C27</f>
        <v>橋爪</v>
      </c>
      <c r="H20" s="513" t="str">
        <f>+ミサ担当表!D27</f>
        <v>鈴木</v>
      </c>
      <c r="I20" s="513" t="str">
        <f>+ミサ担当表!E27</f>
        <v>澤崎</v>
      </c>
      <c r="J20" s="480"/>
      <c r="K20" s="458"/>
      <c r="L20" s="462"/>
      <c r="M20" s="452"/>
      <c r="O20" s="3"/>
      <c r="P20" s="26"/>
      <c r="Q20" s="26"/>
      <c r="R20" s="21"/>
      <c r="S20" s="9"/>
      <c r="T20" s="9"/>
      <c r="U20" s="9"/>
      <c r="V20" s="10"/>
      <c r="W20" s="10"/>
      <c r="X20" s="10"/>
      <c r="Y20" s="10"/>
      <c r="AA20" s="5"/>
      <c r="AB20" s="5"/>
      <c r="AC20" s="5"/>
    </row>
    <row r="21" spans="1:29" ht="36.75" customHeight="1">
      <c r="A21" s="471">
        <f t="shared" ref="A21" si="0">A20+1</f>
        <v>12</v>
      </c>
      <c r="B21" s="479"/>
      <c r="C21" s="509"/>
      <c r="D21" s="507"/>
      <c r="E21" s="507"/>
      <c r="F21" s="73"/>
      <c r="G21" s="514"/>
      <c r="H21" s="514"/>
      <c r="I21" s="514"/>
      <c r="J21" s="481"/>
      <c r="K21" s="459"/>
      <c r="L21" s="463"/>
      <c r="M21" s="453"/>
      <c r="O21" s="3"/>
      <c r="P21" s="26"/>
      <c r="Q21" s="26"/>
      <c r="R21" s="15"/>
      <c r="T21" s="15"/>
      <c r="U21" s="15"/>
      <c r="V21" s="10"/>
      <c r="W21" s="10"/>
      <c r="X21" s="10"/>
      <c r="Y21" s="10"/>
      <c r="AA21" s="5"/>
      <c r="AB21" s="5"/>
      <c r="AC21" s="5"/>
    </row>
    <row r="22" spans="1:29" ht="45" customHeight="1">
      <c r="A22" s="68">
        <f>1+A20</f>
        <v>12</v>
      </c>
      <c r="B22" s="379" t="s">
        <v>4</v>
      </c>
      <c r="C22" s="430"/>
      <c r="D22" s="466"/>
      <c r="E22" s="467"/>
      <c r="F22" s="81"/>
      <c r="G22" s="125"/>
      <c r="H22" s="125"/>
      <c r="I22" s="125"/>
      <c r="J22" s="197"/>
      <c r="K22" s="47"/>
      <c r="L22" s="44"/>
      <c r="M22" s="45"/>
      <c r="O22" s="3"/>
      <c r="P22" s="26"/>
      <c r="Q22" s="26"/>
      <c r="R22" s="15"/>
      <c r="T22" s="15"/>
      <c r="U22" s="15"/>
      <c r="V22" s="10"/>
      <c r="W22" s="10"/>
      <c r="X22" s="10"/>
      <c r="Y22" s="10"/>
      <c r="AA22" s="5"/>
      <c r="AB22" s="5"/>
      <c r="AC22" s="5"/>
    </row>
    <row r="23" spans="1:29" ht="45" customHeight="1">
      <c r="A23" s="34">
        <v>16</v>
      </c>
      <c r="B23" s="74" t="s">
        <v>5</v>
      </c>
      <c r="C23" s="454"/>
      <c r="D23" s="507"/>
      <c r="E23" s="507"/>
      <c r="F23" s="78"/>
      <c r="G23" s="36"/>
      <c r="H23" s="36"/>
      <c r="I23" s="36"/>
      <c r="J23" s="39"/>
      <c r="K23" s="39"/>
      <c r="L23" s="198"/>
      <c r="M23" s="41"/>
      <c r="N23" s="3"/>
      <c r="O23" s="3"/>
      <c r="P23" s="3"/>
      <c r="Q23" s="3"/>
      <c r="R23" s="13"/>
      <c r="S23" s="10"/>
      <c r="T23" s="3"/>
      <c r="U23" s="3"/>
      <c r="V23" s="3"/>
      <c r="W23" s="3"/>
      <c r="X23" s="3"/>
      <c r="Y23" s="3"/>
    </row>
    <row r="24" spans="1:29" ht="45" customHeight="1">
      <c r="A24" s="34">
        <f t="shared" ref="A24:A29" si="1">A23+1</f>
        <v>17</v>
      </c>
      <c r="B24" s="89" t="s">
        <v>6</v>
      </c>
      <c r="C24" s="454"/>
      <c r="D24" s="507"/>
      <c r="E24" s="507"/>
      <c r="F24" s="78"/>
      <c r="G24" s="36"/>
      <c r="H24" s="36"/>
      <c r="I24" s="36"/>
      <c r="J24" s="39"/>
      <c r="K24" s="446" t="str">
        <f>+掃除当番表!C28</f>
        <v>鎌田、小森、深堀</v>
      </c>
      <c r="L24" s="447"/>
      <c r="M24" s="448"/>
      <c r="N24" s="3"/>
      <c r="O24" s="3"/>
      <c r="P24" s="3"/>
      <c r="Q24" s="3"/>
      <c r="R24" s="13"/>
      <c r="S24" s="3"/>
      <c r="T24" s="3"/>
      <c r="U24" s="3"/>
      <c r="V24" s="3"/>
      <c r="W24" s="3"/>
      <c r="X24" s="3"/>
      <c r="Y24" s="3"/>
    </row>
    <row r="25" spans="1:29" ht="36.75" customHeight="1">
      <c r="A25" s="476">
        <f>A24+1</f>
        <v>18</v>
      </c>
      <c r="B25" s="478" t="s">
        <v>1</v>
      </c>
      <c r="C25" s="428" t="s">
        <v>476</v>
      </c>
      <c r="D25" s="510"/>
      <c r="E25" s="510"/>
      <c r="F25" s="75" t="s">
        <v>496</v>
      </c>
      <c r="G25" s="513" t="str">
        <f>+ミサ担当表!C28</f>
        <v>佐藤</v>
      </c>
      <c r="H25" s="513" t="str">
        <f>+ミサ担当表!D28</f>
        <v>山田</v>
      </c>
      <c r="I25" s="513" t="str">
        <f>+ミサ担当表!E28</f>
        <v>リン</v>
      </c>
      <c r="J25" s="480"/>
      <c r="K25" s="458"/>
      <c r="L25" s="462"/>
      <c r="M25" s="452"/>
      <c r="N25" s="3"/>
      <c r="O25" s="3"/>
      <c r="P25" s="3"/>
      <c r="Q25" s="3"/>
      <c r="R25" s="13"/>
      <c r="S25" s="3"/>
      <c r="T25" s="3"/>
      <c r="U25" s="3"/>
      <c r="V25" s="3"/>
      <c r="W25" s="3"/>
      <c r="X25" s="3"/>
      <c r="Y25" s="3"/>
    </row>
    <row r="26" spans="1:29" ht="36.75" customHeight="1">
      <c r="A26" s="477"/>
      <c r="B26" s="479"/>
      <c r="C26" s="509"/>
      <c r="D26" s="507"/>
      <c r="E26" s="507"/>
      <c r="F26" s="73"/>
      <c r="G26" s="514"/>
      <c r="H26" s="514"/>
      <c r="I26" s="514"/>
      <c r="J26" s="481"/>
      <c r="K26" s="459"/>
      <c r="L26" s="463"/>
      <c r="M26" s="453"/>
      <c r="N26" s="3"/>
      <c r="O26" s="3"/>
      <c r="P26" s="3"/>
      <c r="Q26" s="3"/>
      <c r="R26" s="13"/>
      <c r="S26" s="3"/>
      <c r="T26" s="3"/>
      <c r="U26" s="3"/>
      <c r="V26" s="3"/>
      <c r="W26" s="3"/>
      <c r="X26" s="3"/>
      <c r="Y26" s="3"/>
    </row>
    <row r="27" spans="1:29" ht="45" customHeight="1">
      <c r="A27" s="34">
        <f>A25+1</f>
        <v>19</v>
      </c>
      <c r="B27" s="369" t="s">
        <v>3</v>
      </c>
      <c r="C27" s="517"/>
      <c r="D27" s="518"/>
      <c r="E27" s="519"/>
      <c r="F27" s="90"/>
      <c r="G27" s="91"/>
      <c r="H27" s="34"/>
      <c r="I27" s="34"/>
      <c r="J27" s="33"/>
      <c r="K27" s="92"/>
      <c r="L27" s="93"/>
      <c r="M27" s="67"/>
      <c r="N27" s="3"/>
      <c r="O27" s="3"/>
      <c r="P27" s="3"/>
      <c r="Q27" s="3"/>
      <c r="R27" s="16"/>
      <c r="S27" s="3"/>
      <c r="T27" s="3"/>
      <c r="U27" s="3"/>
      <c r="V27" s="3"/>
      <c r="W27" s="3"/>
      <c r="X27" s="3"/>
      <c r="Y27" s="3"/>
    </row>
    <row r="28" spans="1:29" ht="45" customHeight="1">
      <c r="A28" s="34">
        <v>23</v>
      </c>
      <c r="B28" s="378" t="s">
        <v>5</v>
      </c>
      <c r="C28" s="454"/>
      <c r="D28" s="507"/>
      <c r="E28" s="507"/>
      <c r="F28" s="90"/>
      <c r="G28" s="91"/>
      <c r="H28" s="38"/>
      <c r="I28" s="38"/>
      <c r="J28" s="40"/>
      <c r="K28" s="40"/>
      <c r="L28" s="44"/>
      <c r="M28" s="4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9" ht="45" customHeight="1">
      <c r="A29" s="34">
        <f t="shared" si="1"/>
        <v>24</v>
      </c>
      <c r="B29" s="89" t="s">
        <v>6</v>
      </c>
      <c r="C29" s="454"/>
      <c r="D29" s="507"/>
      <c r="E29" s="507"/>
      <c r="F29" s="90"/>
      <c r="G29" s="91"/>
      <c r="H29" s="199"/>
      <c r="I29" s="199"/>
      <c r="J29" s="97"/>
      <c r="K29" s="446" t="str">
        <f>+掃除当番表!C29</f>
        <v>浦嶋、舘野</v>
      </c>
      <c r="L29" s="447"/>
      <c r="M29" s="448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9" ht="36.75" customHeight="1">
      <c r="A30" s="476">
        <f>A29+1</f>
        <v>25</v>
      </c>
      <c r="B30" s="478" t="s">
        <v>1</v>
      </c>
      <c r="C30" s="428" t="s">
        <v>477</v>
      </c>
      <c r="D30" s="510"/>
      <c r="E30" s="510"/>
      <c r="F30" s="90"/>
      <c r="G30" s="513" t="str">
        <f>+ミサ担当表!C29</f>
        <v>浦嶋</v>
      </c>
      <c r="H30" s="513" t="str">
        <f>+ミサ担当表!D29</f>
        <v>関戸</v>
      </c>
      <c r="I30" s="513" t="str">
        <f>+ミサ担当表!E29</f>
        <v>成願</v>
      </c>
      <c r="J30" s="480"/>
      <c r="K30" s="458"/>
      <c r="L30" s="462"/>
      <c r="M30" s="45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9" ht="36.75" customHeight="1">
      <c r="A31" s="477"/>
      <c r="B31" s="479"/>
      <c r="C31" s="509"/>
      <c r="D31" s="507"/>
      <c r="E31" s="507"/>
      <c r="F31" s="200"/>
      <c r="G31" s="514"/>
      <c r="H31" s="514"/>
      <c r="I31" s="514"/>
      <c r="J31" s="481"/>
      <c r="K31" s="459"/>
      <c r="L31" s="463"/>
      <c r="M31" s="453"/>
      <c r="N31" s="3"/>
      <c r="O31" s="3"/>
      <c r="P31" s="3"/>
      <c r="Q31" s="3"/>
      <c r="R31" s="13"/>
      <c r="S31" s="3"/>
      <c r="T31" s="3"/>
      <c r="U31" s="3"/>
      <c r="V31" s="3"/>
      <c r="W31" s="3"/>
      <c r="X31" s="3"/>
      <c r="Y31" s="3"/>
    </row>
    <row r="32" spans="1:29" ht="45" customHeight="1">
      <c r="A32" s="34">
        <f>A30+1</f>
        <v>26</v>
      </c>
      <c r="B32" s="74" t="s">
        <v>3</v>
      </c>
      <c r="C32" s="430"/>
      <c r="D32" s="508"/>
      <c r="E32" s="508"/>
      <c r="F32" s="78"/>
      <c r="G32" s="34"/>
      <c r="H32" s="39"/>
      <c r="I32" s="36"/>
      <c r="J32" s="43"/>
      <c r="K32" s="33"/>
      <c r="L32" s="66"/>
      <c r="M32" s="41"/>
      <c r="N32" s="3"/>
      <c r="O32" s="3"/>
      <c r="P32" s="3"/>
      <c r="Q32" s="3"/>
      <c r="R32" s="13"/>
      <c r="S32" s="3"/>
      <c r="T32" s="3"/>
      <c r="U32" s="3"/>
      <c r="V32" s="3"/>
      <c r="W32" s="3"/>
      <c r="X32" s="3"/>
      <c r="Y32" s="3"/>
    </row>
    <row r="33" spans="1:25" ht="45" customHeight="1">
      <c r="A33" s="205">
        <v>30</v>
      </c>
      <c r="B33" s="74" t="s">
        <v>10</v>
      </c>
      <c r="C33" s="430"/>
      <c r="D33" s="508"/>
      <c r="E33" s="508"/>
      <c r="F33" s="78"/>
      <c r="G33" s="34"/>
      <c r="H33" s="34"/>
      <c r="I33" s="34"/>
      <c r="J33" s="66"/>
      <c r="K33" s="33"/>
      <c r="L33" s="66"/>
      <c r="M33" s="67"/>
      <c r="N33" s="3"/>
      <c r="O33" s="3"/>
      <c r="P33" s="3"/>
      <c r="Q33" s="3"/>
      <c r="R33" s="16"/>
      <c r="S33" s="3"/>
      <c r="T33" s="3"/>
      <c r="U33" s="3"/>
      <c r="V33" s="3"/>
      <c r="W33" s="3"/>
      <c r="X33" s="3"/>
      <c r="Y33" s="3"/>
    </row>
    <row r="34" spans="1:25" ht="45" customHeight="1">
      <c r="A34" s="204">
        <v>31</v>
      </c>
      <c r="B34" s="89" t="s">
        <v>12</v>
      </c>
      <c r="C34" s="430"/>
      <c r="D34" s="508"/>
      <c r="E34" s="508"/>
      <c r="F34" s="65"/>
      <c r="G34" s="34"/>
      <c r="H34" s="39"/>
      <c r="I34" s="36"/>
      <c r="J34" s="39"/>
      <c r="K34" s="446" t="str">
        <f>+掃除当番表!C30</f>
        <v>大澤、和田、阿部</v>
      </c>
      <c r="L34" s="447"/>
      <c r="M34" s="448"/>
      <c r="N34" s="3"/>
      <c r="O34" s="3"/>
      <c r="P34" s="3"/>
      <c r="Q34" s="3"/>
      <c r="R34" s="16"/>
      <c r="S34" s="3"/>
      <c r="T34" s="3"/>
      <c r="U34" s="3"/>
      <c r="V34" s="3"/>
      <c r="W34" s="3"/>
      <c r="X34" s="3"/>
      <c r="Y34" s="3"/>
    </row>
    <row r="35" spans="1:25" ht="36.75" customHeight="1">
      <c r="A35" s="476">
        <v>1</v>
      </c>
      <c r="B35" s="478" t="s">
        <v>1</v>
      </c>
      <c r="C35" s="428" t="s">
        <v>469</v>
      </c>
      <c r="D35" s="510"/>
      <c r="E35" s="510"/>
      <c r="F35" s="65"/>
      <c r="G35" s="513" t="str">
        <f>+ミサ担当表!C30</f>
        <v>鈴木</v>
      </c>
      <c r="H35" s="513" t="str">
        <f>+ミサ担当表!D30</f>
        <v>照沼</v>
      </c>
      <c r="I35" s="513" t="str">
        <f>+ミサ担当表!E30</f>
        <v>オルランディ</v>
      </c>
      <c r="J35" s="480"/>
      <c r="K35" s="458"/>
      <c r="L35" s="462"/>
      <c r="M35" s="452"/>
      <c r="N35" s="3"/>
      <c r="O35" s="3"/>
      <c r="P35" s="3"/>
      <c r="Q35" s="3"/>
      <c r="R35" s="16"/>
      <c r="S35" s="3"/>
      <c r="T35" s="3"/>
      <c r="U35" s="3"/>
      <c r="V35" s="3"/>
      <c r="W35" s="3"/>
      <c r="X35" s="3"/>
      <c r="Y35" s="3"/>
    </row>
    <row r="36" spans="1:25" ht="36.75" customHeight="1">
      <c r="A36" s="477"/>
      <c r="B36" s="479"/>
      <c r="C36" s="509"/>
      <c r="D36" s="507"/>
      <c r="E36" s="507"/>
      <c r="F36" s="65"/>
      <c r="G36" s="514"/>
      <c r="H36" s="514"/>
      <c r="I36" s="514"/>
      <c r="J36" s="481"/>
      <c r="K36" s="459"/>
      <c r="L36" s="463"/>
      <c r="M36" s="453"/>
      <c r="N36" s="3"/>
      <c r="O36" s="3"/>
      <c r="P36" s="3"/>
      <c r="Q36" s="3"/>
      <c r="R36" s="16"/>
      <c r="S36" s="3"/>
      <c r="T36" s="3"/>
      <c r="U36" s="3"/>
      <c r="V36" s="3"/>
      <c r="W36" s="3"/>
      <c r="X36" s="3"/>
      <c r="Y36" s="3"/>
    </row>
    <row r="37" spans="1:25" ht="46.5" customHeight="1">
      <c r="A37" s="112">
        <f>+A35+1</f>
        <v>2</v>
      </c>
      <c r="B37" s="89" t="s">
        <v>3</v>
      </c>
      <c r="C37" s="430"/>
      <c r="D37" s="508"/>
      <c r="E37" s="508"/>
      <c r="F37" s="203"/>
      <c r="G37" s="34"/>
      <c r="H37" s="33"/>
      <c r="I37" s="34"/>
      <c r="J37" s="66"/>
      <c r="K37" s="33"/>
      <c r="L37" s="66"/>
      <c r="M37" s="67"/>
      <c r="N37" s="3"/>
      <c r="O37" s="3"/>
      <c r="P37" s="3"/>
      <c r="Q37" s="3"/>
      <c r="R37" s="16"/>
      <c r="S37" s="3"/>
      <c r="T37" s="3"/>
      <c r="U37" s="3"/>
      <c r="V37" s="3"/>
      <c r="W37" s="3"/>
      <c r="X37" s="3"/>
      <c r="Y37" s="3"/>
    </row>
    <row r="38" spans="1:25" ht="35.1" customHeight="1">
      <c r="A38" s="101" t="s">
        <v>13</v>
      </c>
      <c r="B38" s="96"/>
      <c r="C38" s="101"/>
      <c r="D38" s="101"/>
      <c r="E38" s="101"/>
      <c r="F38" s="101"/>
      <c r="G38" s="62"/>
      <c r="H38" s="59"/>
      <c r="I38" s="62"/>
      <c r="J38" s="62"/>
      <c r="K38" s="102"/>
      <c r="L38" s="102"/>
      <c r="M38" s="102"/>
      <c r="N38" s="26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35.1" customHeight="1">
      <c r="A39" s="103"/>
      <c r="B39" s="104"/>
      <c r="C39" s="103"/>
      <c r="D39" s="103"/>
      <c r="E39" s="103"/>
      <c r="F39" s="103"/>
      <c r="G39" s="105"/>
      <c r="H39" s="50"/>
      <c r="I39" s="105"/>
      <c r="J39" s="105"/>
      <c r="K39" s="106"/>
      <c r="L39" s="106"/>
      <c r="M39" s="106"/>
      <c r="N39" s="26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35.1" customHeight="1">
      <c r="A40" s="50" t="s">
        <v>43</v>
      </c>
      <c r="B40" s="107"/>
      <c r="C40" s="107"/>
      <c r="D40" s="107"/>
      <c r="E40" s="107"/>
      <c r="F40" s="107"/>
      <c r="G40" s="107"/>
      <c r="H40" s="107"/>
      <c r="I40" s="107"/>
      <c r="J40" s="107"/>
      <c r="K40" s="53"/>
      <c r="L40" s="53"/>
      <c r="M40" s="5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35.1" customHeight="1">
      <c r="A41" s="53" t="s">
        <v>18</v>
      </c>
      <c r="B41" s="53"/>
      <c r="C41" s="53"/>
      <c r="D41" s="53"/>
      <c r="E41" s="53"/>
      <c r="F41" s="53"/>
      <c r="G41" s="53"/>
      <c r="H41" s="53"/>
      <c r="I41" s="107"/>
      <c r="J41" s="107"/>
      <c r="K41" s="53"/>
      <c r="L41" s="53"/>
      <c r="M41" s="5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34.5" customHeight="1">
      <c r="A42" s="53" t="s">
        <v>19</v>
      </c>
      <c r="B42" s="53"/>
      <c r="C42" s="53"/>
      <c r="D42" s="53"/>
      <c r="E42" s="53"/>
      <c r="F42" s="53"/>
      <c r="G42" s="108"/>
      <c r="H42" s="108"/>
      <c r="I42" s="108"/>
      <c r="J42" s="108"/>
      <c r="K42" s="108"/>
      <c r="L42" s="108"/>
      <c r="M42" s="108"/>
      <c r="O42" s="3"/>
      <c r="P42" s="3"/>
      <c r="Q42" s="3"/>
      <c r="R42" s="3"/>
      <c r="S42" s="3"/>
    </row>
    <row r="43" spans="1:25" ht="35.1" customHeight="1">
      <c r="A43" s="53" t="s">
        <v>20</v>
      </c>
      <c r="B43" s="109"/>
      <c r="C43" s="110"/>
      <c r="D43" s="110"/>
      <c r="E43" s="110"/>
      <c r="F43" s="110"/>
      <c r="G43" s="108"/>
      <c r="H43" s="108"/>
      <c r="I43" s="108"/>
      <c r="J43" s="108"/>
      <c r="K43" s="107"/>
      <c r="L43" s="107"/>
      <c r="M43" s="107"/>
      <c r="O43" s="3"/>
      <c r="P43" s="3"/>
      <c r="Q43" s="3"/>
      <c r="R43" s="3"/>
      <c r="S43" s="3"/>
    </row>
    <row r="44" spans="1:25" ht="24.95" customHeight="1">
      <c r="B44" s="8"/>
      <c r="C44" s="21"/>
      <c r="D44" s="21"/>
      <c r="E44" s="11"/>
      <c r="O44" s="3"/>
      <c r="P44" s="3"/>
      <c r="Q44" s="3"/>
      <c r="R44" s="3"/>
      <c r="S44" s="3"/>
    </row>
    <row r="45" spans="1:25" ht="24.95" customHeight="1">
      <c r="A45" s="10"/>
      <c r="B45" s="8"/>
      <c r="O45" s="3"/>
      <c r="P45" s="3"/>
      <c r="Q45" s="3"/>
      <c r="R45" s="3"/>
      <c r="S45" s="3"/>
    </row>
    <row r="46" spans="1:25">
      <c r="O46" s="3"/>
      <c r="P46" s="3"/>
      <c r="Q46" s="3"/>
      <c r="R46" s="3"/>
      <c r="S46" s="3"/>
    </row>
    <row r="47" spans="1:25">
      <c r="O47" s="3"/>
      <c r="P47" s="3"/>
      <c r="Q47" s="3"/>
      <c r="R47" s="3"/>
      <c r="S47" s="3"/>
    </row>
    <row r="48" spans="1:25">
      <c r="O48" s="3"/>
      <c r="P48" s="3"/>
      <c r="Q48" s="3"/>
      <c r="R48" s="3"/>
      <c r="S48" s="3"/>
    </row>
    <row r="49" spans="15:19">
      <c r="O49" s="3"/>
      <c r="P49" s="3"/>
      <c r="Q49" s="3"/>
      <c r="R49" s="3"/>
      <c r="S49" s="3"/>
    </row>
    <row r="50" spans="15:19">
      <c r="P50" s="3"/>
      <c r="Q50" s="3"/>
      <c r="R50" s="3"/>
      <c r="S50" s="3"/>
    </row>
  </sheetData>
  <mergeCells count="84">
    <mergeCell ref="K19:M19"/>
    <mergeCell ref="K24:M24"/>
    <mergeCell ref="K29:M29"/>
    <mergeCell ref="J30:J31"/>
    <mergeCell ref="I15:I16"/>
    <mergeCell ref="J15:J16"/>
    <mergeCell ref="G30:G31"/>
    <mergeCell ref="H30:H31"/>
    <mergeCell ref="I30:I31"/>
    <mergeCell ref="G20:G21"/>
    <mergeCell ref="H20:H21"/>
    <mergeCell ref="I20:I21"/>
    <mergeCell ref="G25:G26"/>
    <mergeCell ref="H25:H26"/>
    <mergeCell ref="I25:I26"/>
    <mergeCell ref="K34:M34"/>
    <mergeCell ref="M30:M31"/>
    <mergeCell ref="K30:K31"/>
    <mergeCell ref="L30:L31"/>
    <mergeCell ref="K25:K26"/>
    <mergeCell ref="L25:L26"/>
    <mergeCell ref="M25:M26"/>
    <mergeCell ref="K35:K36"/>
    <mergeCell ref="L35:L36"/>
    <mergeCell ref="M35:M36"/>
    <mergeCell ref="C37:E37"/>
    <mergeCell ref="C36:E36"/>
    <mergeCell ref="J35:J36"/>
    <mergeCell ref="G35:G36"/>
    <mergeCell ref="H35:H36"/>
    <mergeCell ref="I35:I36"/>
    <mergeCell ref="C29:E29"/>
    <mergeCell ref="A30:A31"/>
    <mergeCell ref="B30:B31"/>
    <mergeCell ref="C30:E30"/>
    <mergeCell ref="A35:A36"/>
    <mergeCell ref="B35:B36"/>
    <mergeCell ref="C35:E35"/>
    <mergeCell ref="C31:E31"/>
    <mergeCell ref="C32:E32"/>
    <mergeCell ref="C33:E33"/>
    <mergeCell ref="C34:E34"/>
    <mergeCell ref="C27:E27"/>
    <mergeCell ref="C28:E28"/>
    <mergeCell ref="C26:E26"/>
    <mergeCell ref="J25:J26"/>
    <mergeCell ref="M20:M21"/>
    <mergeCell ref="C21:E21"/>
    <mergeCell ref="C22:E22"/>
    <mergeCell ref="C23:E23"/>
    <mergeCell ref="C24:E24"/>
    <mergeCell ref="J20:J21"/>
    <mergeCell ref="K20:K21"/>
    <mergeCell ref="L20:L21"/>
    <mergeCell ref="A20:A21"/>
    <mergeCell ref="B20:B21"/>
    <mergeCell ref="C20:E20"/>
    <mergeCell ref="A25:A26"/>
    <mergeCell ref="B25:B26"/>
    <mergeCell ref="C25:E25"/>
    <mergeCell ref="C19:E19"/>
    <mergeCell ref="C15:E15"/>
    <mergeCell ref="C14:E14"/>
    <mergeCell ref="A15:A16"/>
    <mergeCell ref="B15:B16"/>
    <mergeCell ref="C16:E16"/>
    <mergeCell ref="C17:E17"/>
    <mergeCell ref="C18:E18"/>
    <mergeCell ref="A1:M1"/>
    <mergeCell ref="A12:A13"/>
    <mergeCell ref="B12:B13"/>
    <mergeCell ref="C12:E13"/>
    <mergeCell ref="F12:F13"/>
    <mergeCell ref="G12:G13"/>
    <mergeCell ref="H12:H13"/>
    <mergeCell ref="I12:I13"/>
    <mergeCell ref="J12:J13"/>
    <mergeCell ref="K12:M13"/>
    <mergeCell ref="G15:G16"/>
    <mergeCell ref="H15:H16"/>
    <mergeCell ref="K14:M14"/>
    <mergeCell ref="K15:K16"/>
    <mergeCell ref="L15:L16"/>
    <mergeCell ref="M15:M16"/>
  </mergeCells>
  <phoneticPr fontId="1"/>
  <pageMargins left="0.47244094488188981" right="0" top="0.74803149606299213" bottom="0.35433070866141736" header="0.31496062992125984" footer="0.31496062992125984"/>
  <pageSetup paperSize="9" scale="44" orientation="portrait" horizontalDpi="300" verticalDpi="300" r:id="rId1"/>
  <colBreaks count="1" manualBreakCount="1">
    <brk id="13" max="40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54"/>
  <sheetViews>
    <sheetView topLeftCell="A22" zoomScale="55" zoomScaleNormal="55" zoomScaleSheetLayoutView="40" zoomScalePageLayoutView="50" workbookViewId="0">
      <selection activeCell="C29" sqref="C29:E29"/>
    </sheetView>
  </sheetViews>
  <sheetFormatPr defaultColWidth="9" defaultRowHeight="24"/>
  <cols>
    <col min="1" max="2" width="10.625" style="4" customWidth="1"/>
    <col min="3" max="4" width="7.75" style="4" customWidth="1"/>
    <col min="5" max="5" width="42.5" style="4" customWidth="1"/>
    <col min="6" max="6" width="60.625" style="4" customWidth="1"/>
    <col min="7" max="13" width="12.5" style="4" customWidth="1"/>
    <col min="14" max="14" width="3.625" style="4" hidden="1" customWidth="1"/>
    <col min="15" max="15" width="5.75" style="4" customWidth="1"/>
    <col min="16" max="17" width="7.75" style="4" customWidth="1"/>
    <col min="18" max="16384" width="9" style="4"/>
  </cols>
  <sheetData>
    <row r="1" spans="1:29" ht="36" customHeight="1">
      <c r="A1" s="443" t="s">
        <v>428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1"/>
      <c r="O1" s="2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9" ht="30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2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9" ht="30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9" ht="30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2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9" ht="30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"/>
      <c r="O5" s="2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9" ht="30" customHeight="1">
      <c r="A6" s="50" t="s">
        <v>44</v>
      </c>
      <c r="B6" s="51"/>
      <c r="C6" s="52"/>
      <c r="D6" s="51"/>
      <c r="E6" s="52"/>
      <c r="F6" s="52"/>
      <c r="G6" s="52"/>
      <c r="H6" s="52"/>
      <c r="I6" s="52"/>
      <c r="J6" s="52"/>
      <c r="K6" s="51"/>
      <c r="L6" s="51"/>
      <c r="M6" s="51"/>
      <c r="N6" s="6"/>
      <c r="O6" s="7"/>
      <c r="P6" s="3"/>
      <c r="Q6" s="3"/>
      <c r="R6" s="3"/>
      <c r="S6" s="2"/>
      <c r="T6" s="3"/>
      <c r="U6" s="3"/>
      <c r="V6" s="3"/>
      <c r="W6" s="3"/>
      <c r="X6" s="3"/>
      <c r="Y6" s="3"/>
    </row>
    <row r="7" spans="1:29" ht="35.1" customHeight="1">
      <c r="A7" s="53" t="s">
        <v>18</v>
      </c>
      <c r="B7" s="53"/>
      <c r="C7" s="54"/>
      <c r="D7" s="54"/>
      <c r="E7" s="54"/>
      <c r="F7" s="55"/>
      <c r="G7" s="56"/>
      <c r="H7" s="56"/>
      <c r="I7" s="56"/>
      <c r="J7" s="56"/>
      <c r="K7" s="56"/>
      <c r="L7" s="56"/>
      <c r="M7" s="56"/>
      <c r="N7" s="6"/>
      <c r="O7" s="9"/>
      <c r="P7" s="9"/>
      <c r="Q7" s="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ht="35.1" customHeight="1">
      <c r="A8" s="53" t="s">
        <v>19</v>
      </c>
      <c r="B8" s="109"/>
      <c r="C8" s="51"/>
      <c r="D8" s="51"/>
      <c r="E8" s="51"/>
      <c r="F8" s="51"/>
      <c r="G8" s="56"/>
      <c r="H8" s="56"/>
      <c r="I8" s="56"/>
      <c r="J8" s="56"/>
      <c r="K8" s="56"/>
      <c r="L8" s="56"/>
      <c r="M8" s="56"/>
      <c r="N8" s="6"/>
      <c r="O8" s="9"/>
      <c r="P8" s="9"/>
      <c r="Q8" s="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ht="35.1" customHeight="1">
      <c r="A9" s="53" t="s">
        <v>20</v>
      </c>
      <c r="B9" s="109"/>
      <c r="C9" s="58"/>
      <c r="D9" s="58"/>
      <c r="E9" s="58"/>
      <c r="F9" s="58"/>
      <c r="G9" s="56"/>
      <c r="H9" s="56"/>
      <c r="I9" s="56"/>
      <c r="J9" s="56"/>
      <c r="K9" s="56"/>
      <c r="L9" s="56"/>
      <c r="M9" s="56"/>
      <c r="N9" s="6"/>
      <c r="O9" s="9"/>
      <c r="P9" s="12"/>
      <c r="Q9" s="1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ht="27" customHeight="1">
      <c r="A10" s="59"/>
      <c r="B10" s="58"/>
      <c r="C10" s="58"/>
      <c r="D10" s="58"/>
      <c r="E10" s="58"/>
      <c r="F10" s="58"/>
      <c r="G10" s="60"/>
      <c r="H10" s="60"/>
      <c r="I10" s="60"/>
      <c r="J10" s="60"/>
      <c r="K10" s="60"/>
      <c r="L10" s="60"/>
      <c r="M10" s="60"/>
      <c r="N10" s="6"/>
      <c r="O10" s="9"/>
      <c r="P10" s="12"/>
      <c r="Q10" s="1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30" customHeight="1">
      <c r="A11" s="61" t="s">
        <v>45</v>
      </c>
      <c r="B11" s="5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9" ht="36.75" customHeight="1">
      <c r="A12" s="491" t="s">
        <v>2</v>
      </c>
      <c r="B12" s="491" t="s">
        <v>14</v>
      </c>
      <c r="C12" s="501" t="s">
        <v>26</v>
      </c>
      <c r="D12" s="502"/>
      <c r="E12" s="503"/>
      <c r="F12" s="491" t="s">
        <v>25</v>
      </c>
      <c r="G12" s="493" t="s">
        <v>9</v>
      </c>
      <c r="H12" s="493" t="s">
        <v>7</v>
      </c>
      <c r="I12" s="493" t="s">
        <v>8</v>
      </c>
      <c r="J12" s="493" t="s">
        <v>24</v>
      </c>
      <c r="K12" s="495" t="s">
        <v>17</v>
      </c>
      <c r="L12" s="496"/>
      <c r="M12" s="497"/>
      <c r="N12" s="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9" ht="36.75" customHeight="1">
      <c r="A13" s="492"/>
      <c r="B13" s="492"/>
      <c r="C13" s="504"/>
      <c r="D13" s="505"/>
      <c r="E13" s="506"/>
      <c r="F13" s="492"/>
      <c r="G13" s="494"/>
      <c r="H13" s="494"/>
      <c r="I13" s="494"/>
      <c r="J13" s="494"/>
      <c r="K13" s="498"/>
      <c r="L13" s="499"/>
      <c r="M13" s="500"/>
      <c r="N13" s="6"/>
      <c r="O13" s="3"/>
      <c r="P13" s="14"/>
      <c r="Q13" s="14"/>
      <c r="R13" s="14"/>
      <c r="S13" s="14"/>
      <c r="T13" s="14"/>
      <c r="U13" s="14"/>
      <c r="V13" s="3"/>
      <c r="W13" s="3"/>
      <c r="X13" s="3"/>
      <c r="Y13" s="3"/>
    </row>
    <row r="14" spans="1:29" ht="36.75" customHeight="1">
      <c r="A14" s="383" t="s">
        <v>429</v>
      </c>
      <c r="B14" s="89" t="s">
        <v>12</v>
      </c>
      <c r="C14" s="430"/>
      <c r="D14" s="508"/>
      <c r="E14" s="508"/>
      <c r="F14" s="65"/>
      <c r="G14" s="34"/>
      <c r="H14" s="39"/>
      <c r="I14" s="36"/>
      <c r="J14" s="39"/>
      <c r="K14" s="446" t="str">
        <f>+掃除当番表!C30</f>
        <v>大澤、和田、阿部</v>
      </c>
      <c r="L14" s="447"/>
      <c r="M14" s="448"/>
      <c r="N14" s="6"/>
      <c r="O14" s="3"/>
      <c r="P14" s="14"/>
      <c r="Q14" s="14"/>
      <c r="R14" s="14"/>
      <c r="S14" s="14"/>
      <c r="T14" s="14"/>
      <c r="U14" s="14"/>
      <c r="V14" s="3"/>
      <c r="W14" s="3"/>
      <c r="X14" s="3"/>
      <c r="Y14" s="3"/>
    </row>
    <row r="15" spans="1:29" ht="37.5" customHeight="1">
      <c r="A15" s="470">
        <v>1</v>
      </c>
      <c r="B15" s="478" t="s">
        <v>1</v>
      </c>
      <c r="C15" s="428" t="s">
        <v>469</v>
      </c>
      <c r="D15" s="510"/>
      <c r="E15" s="510"/>
      <c r="F15" s="65"/>
      <c r="G15" s="476" t="str">
        <f>+ミサ担当表!C30</f>
        <v>鈴木</v>
      </c>
      <c r="H15" s="476" t="str">
        <f>+ミサ担当表!D30</f>
        <v>照沼</v>
      </c>
      <c r="I15" s="460" t="str">
        <f>+ミサ担当表!E30</f>
        <v>オルランディ</v>
      </c>
      <c r="J15" s="480"/>
      <c r="K15" s="458"/>
      <c r="L15" s="462"/>
      <c r="M15" s="452"/>
      <c r="N15" s="6"/>
      <c r="O15" s="7"/>
      <c r="P15" s="14"/>
      <c r="Q15" s="14"/>
      <c r="R15" s="10"/>
      <c r="S15" s="10"/>
      <c r="T15" s="10"/>
      <c r="U15" s="10"/>
      <c r="V15" s="3"/>
      <c r="W15" s="3"/>
      <c r="X15" s="3"/>
      <c r="Y15" s="3"/>
    </row>
    <row r="16" spans="1:29" ht="37.5" customHeight="1">
      <c r="A16" s="471"/>
      <c r="B16" s="479"/>
      <c r="C16" s="509"/>
      <c r="D16" s="507"/>
      <c r="E16" s="507"/>
      <c r="F16" s="65"/>
      <c r="G16" s="477"/>
      <c r="H16" s="477"/>
      <c r="I16" s="461"/>
      <c r="J16" s="481"/>
      <c r="K16" s="459"/>
      <c r="L16" s="463"/>
      <c r="M16" s="453"/>
      <c r="O16" s="6"/>
      <c r="P16" s="10"/>
      <c r="Q16" s="12"/>
      <c r="R16" s="14"/>
      <c r="S16" s="14"/>
      <c r="T16" s="14"/>
      <c r="U16" s="14"/>
      <c r="V16" s="10"/>
      <c r="W16" s="10"/>
      <c r="X16" s="10"/>
      <c r="Y16" s="10"/>
      <c r="Z16" s="5"/>
      <c r="AA16" s="5"/>
      <c r="AB16" s="5"/>
      <c r="AC16" s="5"/>
    </row>
    <row r="17" spans="1:29" ht="44.25" customHeight="1">
      <c r="A17" s="68">
        <f>+A15+1</f>
        <v>2</v>
      </c>
      <c r="B17" s="69" t="s">
        <v>31</v>
      </c>
      <c r="C17" s="430"/>
      <c r="D17" s="466"/>
      <c r="E17" s="467"/>
      <c r="F17" s="195"/>
      <c r="G17" s="70"/>
      <c r="H17" s="70"/>
      <c r="I17" s="70"/>
      <c r="J17" s="196"/>
      <c r="K17" s="40"/>
      <c r="L17" s="44"/>
      <c r="M17" s="42"/>
      <c r="O17" s="6"/>
      <c r="P17" s="10"/>
      <c r="Q17" s="12"/>
      <c r="R17" s="14"/>
      <c r="S17" s="14"/>
      <c r="T17" s="14"/>
      <c r="U17" s="14"/>
      <c r="V17" s="10"/>
      <c r="W17" s="10"/>
      <c r="X17" s="10"/>
      <c r="Y17" s="10"/>
      <c r="Z17" s="5"/>
      <c r="AA17" s="5"/>
      <c r="AB17" s="5"/>
      <c r="AC17" s="5"/>
    </row>
    <row r="18" spans="1:29" ht="45" customHeight="1">
      <c r="A18" s="34">
        <f>+A17+1</f>
        <v>3</v>
      </c>
      <c r="B18" s="89" t="s">
        <v>47</v>
      </c>
      <c r="C18" s="454"/>
      <c r="D18" s="507"/>
      <c r="E18" s="507"/>
      <c r="F18" s="75"/>
      <c r="G18" s="38"/>
      <c r="H18" s="38"/>
      <c r="I18" s="38"/>
      <c r="J18" s="40"/>
      <c r="K18" s="76"/>
      <c r="L18" s="44"/>
      <c r="M18" s="42"/>
      <c r="O18" s="3"/>
      <c r="P18" s="12"/>
      <c r="Q18" s="12"/>
      <c r="R18" s="9"/>
      <c r="S18" s="9"/>
      <c r="T18" s="9"/>
      <c r="U18" s="9"/>
      <c r="V18" s="10"/>
      <c r="W18" s="10"/>
      <c r="X18" s="10"/>
      <c r="Y18" s="10"/>
      <c r="AA18" s="5"/>
      <c r="AB18" s="5"/>
      <c r="AC18" s="5"/>
    </row>
    <row r="19" spans="1:29" ht="45" customHeight="1">
      <c r="A19" s="34">
        <v>6</v>
      </c>
      <c r="B19" s="74" t="s">
        <v>32</v>
      </c>
      <c r="C19" s="454"/>
      <c r="D19" s="507"/>
      <c r="E19" s="507"/>
      <c r="F19" s="75"/>
      <c r="G19" s="38"/>
      <c r="H19" s="38"/>
      <c r="I19" s="38"/>
      <c r="J19" s="40"/>
      <c r="K19" s="76"/>
      <c r="L19" s="44"/>
      <c r="M19" s="42"/>
      <c r="O19" s="3"/>
      <c r="P19" s="12"/>
      <c r="Q19" s="12"/>
      <c r="R19" s="9"/>
      <c r="S19" s="9"/>
      <c r="T19" s="9"/>
      <c r="U19" s="9"/>
      <c r="V19" s="10"/>
      <c r="W19" s="10"/>
      <c r="X19" s="10"/>
      <c r="Y19" s="10"/>
      <c r="AA19" s="5"/>
      <c r="AB19" s="5"/>
      <c r="AC19" s="5"/>
    </row>
    <row r="20" spans="1:29" ht="45" customHeight="1">
      <c r="A20" s="34">
        <f>+A19+1</f>
        <v>7</v>
      </c>
      <c r="B20" s="77" t="s">
        <v>6</v>
      </c>
      <c r="C20" s="454"/>
      <c r="D20" s="507"/>
      <c r="E20" s="507"/>
      <c r="F20" s="78"/>
      <c r="G20" s="34"/>
      <c r="H20" s="34"/>
      <c r="I20" s="34"/>
      <c r="J20" s="82"/>
      <c r="K20" s="446" t="str">
        <f>+掃除当番表!F5</f>
        <v>大谷、佐藤</v>
      </c>
      <c r="L20" s="447"/>
      <c r="M20" s="448"/>
      <c r="O20" s="3"/>
      <c r="P20" s="12"/>
      <c r="Q20" s="12"/>
      <c r="R20" s="21"/>
      <c r="S20" s="9"/>
      <c r="T20" s="9"/>
      <c r="U20" s="9"/>
      <c r="V20" s="10"/>
      <c r="W20" s="10"/>
      <c r="X20" s="10"/>
      <c r="Y20" s="10"/>
      <c r="AA20" s="5"/>
      <c r="AB20" s="5"/>
      <c r="AC20" s="5"/>
    </row>
    <row r="21" spans="1:29" ht="36.75" customHeight="1">
      <c r="A21" s="470">
        <f>+A20+1</f>
        <v>8</v>
      </c>
      <c r="B21" s="478" t="s">
        <v>1</v>
      </c>
      <c r="C21" s="428" t="s">
        <v>470</v>
      </c>
      <c r="D21" s="510"/>
      <c r="E21" s="510"/>
      <c r="F21" s="72"/>
      <c r="G21" s="476" t="str">
        <f>+ミサ担当表!H5</f>
        <v>浅田</v>
      </c>
      <c r="H21" s="476" t="str">
        <f>+ミサ担当表!I5</f>
        <v>大澤</v>
      </c>
      <c r="I21" s="476" t="str">
        <f>+ミサ担当表!J5</f>
        <v>三浦</v>
      </c>
      <c r="J21" s="480"/>
      <c r="K21" s="458"/>
      <c r="L21" s="462"/>
      <c r="M21" s="452"/>
      <c r="O21" s="3"/>
      <c r="P21" s="12"/>
      <c r="Q21" s="12"/>
      <c r="R21" s="21"/>
      <c r="S21" s="9"/>
      <c r="T21" s="9"/>
      <c r="U21" s="9"/>
      <c r="V21" s="10"/>
      <c r="W21" s="10"/>
      <c r="X21" s="10"/>
      <c r="Y21" s="10"/>
      <c r="AA21" s="5"/>
      <c r="AB21" s="5"/>
      <c r="AC21" s="5"/>
    </row>
    <row r="22" spans="1:29" ht="36.75" customHeight="1">
      <c r="A22" s="471">
        <f t="shared" ref="A22" si="0">A21+1</f>
        <v>9</v>
      </c>
      <c r="B22" s="479"/>
      <c r="C22" s="509"/>
      <c r="D22" s="507"/>
      <c r="E22" s="507"/>
      <c r="F22" s="73"/>
      <c r="G22" s="477"/>
      <c r="H22" s="477"/>
      <c r="I22" s="477"/>
      <c r="J22" s="481"/>
      <c r="K22" s="459"/>
      <c r="L22" s="463"/>
      <c r="M22" s="453"/>
      <c r="O22" s="3"/>
      <c r="P22" s="12"/>
      <c r="Q22" s="12"/>
      <c r="R22" s="15"/>
      <c r="T22" s="15"/>
      <c r="U22" s="15"/>
      <c r="V22" s="10"/>
      <c r="W22" s="10"/>
      <c r="X22" s="10"/>
      <c r="Y22" s="10"/>
      <c r="AA22" s="5"/>
      <c r="AB22" s="5"/>
      <c r="AC22" s="5"/>
    </row>
    <row r="23" spans="1:29" ht="45" customHeight="1">
      <c r="A23" s="68">
        <f>1+A21</f>
        <v>9</v>
      </c>
      <c r="B23" s="80" t="s">
        <v>31</v>
      </c>
      <c r="C23" s="430"/>
      <c r="D23" s="466"/>
      <c r="E23" s="467"/>
      <c r="F23" s="81"/>
      <c r="G23" s="71"/>
      <c r="H23" s="71"/>
      <c r="I23" s="71"/>
      <c r="J23" s="82"/>
      <c r="K23" s="33"/>
      <c r="L23" s="66"/>
      <c r="M23" s="67"/>
      <c r="O23" s="3"/>
      <c r="P23" s="12"/>
      <c r="Q23" s="12"/>
      <c r="R23" s="15"/>
      <c r="T23" s="15"/>
      <c r="U23" s="15"/>
      <c r="V23" s="10"/>
      <c r="W23" s="10"/>
      <c r="X23" s="10"/>
      <c r="Y23" s="10"/>
      <c r="AA23" s="5"/>
      <c r="AB23" s="5"/>
      <c r="AC23" s="5"/>
    </row>
    <row r="24" spans="1:29" ht="45" customHeight="1">
      <c r="A24" s="68">
        <f t="shared" ref="A24" si="1">1+A22</f>
        <v>10</v>
      </c>
      <c r="B24" s="83" t="s">
        <v>47</v>
      </c>
      <c r="C24" s="521"/>
      <c r="D24" s="429"/>
      <c r="E24" s="522"/>
      <c r="F24" s="84"/>
      <c r="G24" s="71"/>
      <c r="H24" s="71"/>
      <c r="I24" s="71"/>
      <c r="J24" s="82"/>
      <c r="K24" s="85"/>
      <c r="L24" s="86"/>
      <c r="M24" s="87"/>
      <c r="O24" s="3"/>
      <c r="P24" s="27"/>
      <c r="Q24" s="27"/>
      <c r="R24" s="15"/>
      <c r="T24" s="15"/>
      <c r="U24" s="15"/>
      <c r="V24" s="10"/>
      <c r="W24" s="10"/>
      <c r="X24" s="10"/>
      <c r="Y24" s="10"/>
      <c r="AA24" s="5"/>
      <c r="AB24" s="5"/>
      <c r="AC24" s="5"/>
    </row>
    <row r="25" spans="1:29" ht="45" customHeight="1">
      <c r="A25" s="68">
        <f>1+A24</f>
        <v>11</v>
      </c>
      <c r="B25" s="117" t="s">
        <v>48</v>
      </c>
      <c r="C25" s="521"/>
      <c r="D25" s="429"/>
      <c r="E25" s="522"/>
      <c r="F25" s="81"/>
      <c r="G25" s="71"/>
      <c r="H25" s="71"/>
      <c r="I25" s="71"/>
      <c r="J25" s="82"/>
      <c r="K25" s="33"/>
      <c r="L25" s="66"/>
      <c r="M25" s="67"/>
      <c r="O25" s="3"/>
      <c r="P25" s="27"/>
      <c r="Q25" s="27"/>
      <c r="R25" s="15"/>
      <c r="T25" s="15"/>
      <c r="U25" s="15"/>
      <c r="V25" s="10"/>
      <c r="W25" s="10"/>
      <c r="X25" s="10"/>
      <c r="Y25" s="10"/>
      <c r="AA25" s="5"/>
      <c r="AB25" s="5"/>
      <c r="AC25" s="5"/>
    </row>
    <row r="26" spans="1:29" ht="45" customHeight="1">
      <c r="A26" s="68">
        <f>1+A25</f>
        <v>12</v>
      </c>
      <c r="B26" s="64" t="s">
        <v>78</v>
      </c>
      <c r="C26" s="521"/>
      <c r="D26" s="429"/>
      <c r="E26" s="522"/>
      <c r="F26" s="81"/>
      <c r="G26" s="125"/>
      <c r="H26" s="125"/>
      <c r="I26" s="125"/>
      <c r="J26" s="197"/>
      <c r="K26" s="47"/>
      <c r="L26" s="44"/>
      <c r="M26" s="45"/>
      <c r="O26" s="3"/>
      <c r="P26" s="31"/>
      <c r="Q26" s="31"/>
      <c r="R26" s="15"/>
      <c r="T26" s="15"/>
      <c r="U26" s="15"/>
      <c r="V26" s="10"/>
      <c r="W26" s="10"/>
      <c r="X26" s="10"/>
      <c r="Y26" s="10"/>
      <c r="AA26" s="5"/>
      <c r="AB26" s="5"/>
      <c r="AC26" s="5"/>
    </row>
    <row r="27" spans="1:29" ht="45" customHeight="1">
      <c r="A27" s="34">
        <v>13</v>
      </c>
      <c r="B27" s="74" t="s">
        <v>5</v>
      </c>
      <c r="C27" s="454"/>
      <c r="D27" s="507"/>
      <c r="E27" s="507"/>
      <c r="F27" s="78"/>
      <c r="G27" s="36"/>
      <c r="H27" s="36"/>
      <c r="I27" s="36"/>
      <c r="J27" s="39"/>
      <c r="K27" s="39"/>
      <c r="L27" s="198"/>
      <c r="M27" s="41"/>
      <c r="N27" s="3"/>
      <c r="O27" s="3"/>
      <c r="P27" s="3"/>
      <c r="Q27" s="3"/>
      <c r="R27" s="13"/>
      <c r="S27" s="10"/>
      <c r="T27" s="3"/>
      <c r="U27" s="3"/>
      <c r="V27" s="3"/>
      <c r="W27" s="3"/>
      <c r="X27" s="3"/>
      <c r="Y27" s="3"/>
    </row>
    <row r="28" spans="1:29" ht="45" customHeight="1">
      <c r="A28" s="34">
        <f t="shared" ref="A28:A33" si="2">A27+1</f>
        <v>14</v>
      </c>
      <c r="B28" s="89" t="s">
        <v>6</v>
      </c>
      <c r="C28" s="454"/>
      <c r="D28" s="507"/>
      <c r="E28" s="507"/>
      <c r="F28" s="78"/>
      <c r="G28" s="36"/>
      <c r="H28" s="36"/>
      <c r="I28" s="36"/>
      <c r="J28" s="39"/>
      <c r="K28" s="446" t="str">
        <f>+掃除当番表!F6</f>
        <v>成願(強、美代子)</v>
      </c>
      <c r="L28" s="447"/>
      <c r="M28" s="448"/>
      <c r="N28" s="3"/>
      <c r="O28" s="3"/>
      <c r="P28" s="3"/>
      <c r="Q28" s="3"/>
      <c r="R28" s="13"/>
      <c r="S28" s="3"/>
      <c r="T28" s="3"/>
      <c r="U28" s="3"/>
      <c r="V28" s="3"/>
      <c r="W28" s="3"/>
      <c r="X28" s="3"/>
      <c r="Y28" s="3"/>
    </row>
    <row r="29" spans="1:29" ht="36.75" customHeight="1">
      <c r="A29" s="476">
        <f>A28+1</f>
        <v>15</v>
      </c>
      <c r="B29" s="478" t="s">
        <v>1</v>
      </c>
      <c r="C29" s="428" t="s">
        <v>471</v>
      </c>
      <c r="D29" s="510"/>
      <c r="E29" s="510"/>
      <c r="F29" s="73"/>
      <c r="G29" s="476" t="str">
        <f>+ミサ担当表!H6</f>
        <v>澤崎</v>
      </c>
      <c r="H29" s="476" t="str">
        <f>+ミサ担当表!I6</f>
        <v>橋爪</v>
      </c>
      <c r="I29" s="476" t="str">
        <f>+ミサ担当表!J6</f>
        <v>和田</v>
      </c>
      <c r="J29" s="480"/>
      <c r="K29" s="458"/>
      <c r="L29" s="462"/>
      <c r="M29" s="452"/>
      <c r="N29" s="3"/>
      <c r="O29" s="3"/>
      <c r="P29" s="3"/>
      <c r="Q29" s="3"/>
      <c r="R29" s="13"/>
      <c r="S29" s="3"/>
      <c r="T29" s="3"/>
      <c r="U29" s="3"/>
      <c r="V29" s="3"/>
      <c r="W29" s="3"/>
      <c r="X29" s="3"/>
      <c r="Y29" s="3"/>
    </row>
    <row r="30" spans="1:29" ht="36.75" customHeight="1">
      <c r="A30" s="477"/>
      <c r="B30" s="479"/>
      <c r="C30" s="509"/>
      <c r="D30" s="507"/>
      <c r="E30" s="507"/>
      <c r="F30" s="73"/>
      <c r="G30" s="477"/>
      <c r="H30" s="477"/>
      <c r="I30" s="477"/>
      <c r="J30" s="481"/>
      <c r="K30" s="459"/>
      <c r="L30" s="463"/>
      <c r="M30" s="453"/>
      <c r="N30" s="3"/>
      <c r="O30" s="3"/>
      <c r="P30" s="3"/>
      <c r="Q30" s="3"/>
      <c r="R30" s="13"/>
      <c r="S30" s="3"/>
      <c r="T30" s="3"/>
      <c r="U30" s="3"/>
      <c r="V30" s="3"/>
      <c r="W30" s="3"/>
      <c r="X30" s="3"/>
      <c r="Y30" s="3"/>
    </row>
    <row r="31" spans="1:29" ht="45" customHeight="1">
      <c r="A31" s="34">
        <f>A29+1</f>
        <v>16</v>
      </c>
      <c r="B31" s="77" t="s">
        <v>3</v>
      </c>
      <c r="C31" s="517"/>
      <c r="D31" s="518"/>
      <c r="E31" s="519"/>
      <c r="F31" s="90"/>
      <c r="G31" s="91"/>
      <c r="H31" s="34"/>
      <c r="I31" s="34"/>
      <c r="J31" s="33"/>
      <c r="K31" s="92"/>
      <c r="L31" s="93"/>
      <c r="M31" s="67"/>
      <c r="N31" s="3"/>
      <c r="O31" s="3"/>
      <c r="P31" s="3"/>
      <c r="Q31" s="3"/>
      <c r="R31" s="16"/>
      <c r="S31" s="3"/>
      <c r="T31" s="3"/>
      <c r="U31" s="3"/>
      <c r="V31" s="3"/>
      <c r="W31" s="3"/>
      <c r="X31" s="3"/>
      <c r="Y31" s="3"/>
    </row>
    <row r="32" spans="1:29" ht="45" customHeight="1">
      <c r="A32" s="34">
        <v>20</v>
      </c>
      <c r="B32" s="74" t="s">
        <v>5</v>
      </c>
      <c r="C32" s="454"/>
      <c r="D32" s="507"/>
      <c r="E32" s="507"/>
      <c r="F32" s="90"/>
      <c r="G32" s="91"/>
      <c r="H32" s="38"/>
      <c r="I32" s="38"/>
      <c r="J32" s="40"/>
      <c r="K32" s="94"/>
      <c r="L32" s="44"/>
      <c r="M32" s="4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45" customHeight="1">
      <c r="A33" s="34">
        <f t="shared" si="2"/>
        <v>21</v>
      </c>
      <c r="B33" s="89" t="s">
        <v>6</v>
      </c>
      <c r="C33" s="454"/>
      <c r="D33" s="507"/>
      <c r="E33" s="507"/>
      <c r="F33" s="78"/>
      <c r="G33" s="91"/>
      <c r="H33" s="199"/>
      <c r="I33" s="199"/>
      <c r="J33" s="97"/>
      <c r="K33" s="446" t="str">
        <f>+掃除当番表!F7</f>
        <v>山田（史子、章子）</v>
      </c>
      <c r="L33" s="447"/>
      <c r="M33" s="44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36.75" customHeight="1">
      <c r="A34" s="476">
        <f>A33+1</f>
        <v>22</v>
      </c>
      <c r="B34" s="478" t="s">
        <v>1</v>
      </c>
      <c r="C34" s="428" t="s">
        <v>472</v>
      </c>
      <c r="D34" s="510"/>
      <c r="E34" s="510"/>
      <c r="F34" s="75" t="s">
        <v>496</v>
      </c>
      <c r="G34" s="476" t="str">
        <f>+ミサ担当表!H7</f>
        <v>リン</v>
      </c>
      <c r="H34" s="476" t="str">
        <f>+ミサ担当表!I7</f>
        <v>佐藤</v>
      </c>
      <c r="I34" s="476" t="str">
        <f>+ミサ担当表!J7</f>
        <v>山田</v>
      </c>
      <c r="J34" s="480"/>
      <c r="K34" s="520"/>
      <c r="L34" s="462"/>
      <c r="M34" s="45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36.75" customHeight="1">
      <c r="A35" s="477"/>
      <c r="B35" s="479"/>
      <c r="C35" s="509"/>
      <c r="D35" s="507"/>
      <c r="E35" s="507"/>
      <c r="F35" s="200"/>
      <c r="G35" s="477"/>
      <c r="H35" s="477"/>
      <c r="I35" s="477"/>
      <c r="J35" s="481"/>
      <c r="K35" s="459"/>
      <c r="L35" s="463"/>
      <c r="M35" s="453"/>
      <c r="N35" s="3"/>
      <c r="O35" s="3"/>
      <c r="P35" s="3"/>
      <c r="Q35" s="3"/>
      <c r="R35" s="13"/>
      <c r="S35" s="3"/>
      <c r="T35" s="3"/>
      <c r="U35" s="3"/>
      <c r="V35" s="3"/>
      <c r="W35" s="3"/>
      <c r="X35" s="3"/>
      <c r="Y35" s="3"/>
    </row>
    <row r="36" spans="1:25" ht="45" customHeight="1">
      <c r="A36" s="34">
        <f>A34+1</f>
        <v>23</v>
      </c>
      <c r="B36" s="74" t="s">
        <v>3</v>
      </c>
      <c r="C36" s="430"/>
      <c r="D36" s="508"/>
      <c r="E36" s="508"/>
      <c r="F36" s="78"/>
      <c r="G36" s="34"/>
      <c r="H36" s="39"/>
      <c r="I36" s="36"/>
      <c r="J36" s="43"/>
      <c r="K36" s="33"/>
      <c r="L36" s="66"/>
      <c r="M36" s="41"/>
      <c r="N36" s="3"/>
      <c r="O36" s="3"/>
      <c r="P36" s="3"/>
      <c r="Q36" s="3"/>
      <c r="R36" s="13"/>
      <c r="S36" s="3"/>
      <c r="T36" s="3"/>
      <c r="U36" s="3"/>
      <c r="V36" s="3"/>
      <c r="W36" s="3"/>
      <c r="X36" s="3"/>
      <c r="Y36" s="3"/>
    </row>
    <row r="37" spans="1:25" ht="45" customHeight="1">
      <c r="A37" s="112">
        <v>27</v>
      </c>
      <c r="B37" s="74" t="s">
        <v>10</v>
      </c>
      <c r="C37" s="430"/>
      <c r="D37" s="508"/>
      <c r="E37" s="508"/>
      <c r="F37" s="78"/>
      <c r="G37" s="34"/>
      <c r="H37" s="34"/>
      <c r="I37" s="34"/>
      <c r="J37" s="66"/>
      <c r="K37" s="33"/>
      <c r="L37" s="66"/>
      <c r="M37" s="67"/>
      <c r="N37" s="3"/>
      <c r="O37" s="3"/>
      <c r="P37" s="3"/>
      <c r="Q37" s="3"/>
      <c r="R37" s="16"/>
      <c r="S37" s="3"/>
      <c r="T37" s="3"/>
      <c r="U37" s="3"/>
      <c r="V37" s="3"/>
      <c r="W37" s="3"/>
      <c r="X37" s="3"/>
      <c r="Y37" s="3"/>
    </row>
    <row r="38" spans="1:25" ht="45" customHeight="1">
      <c r="A38" s="34">
        <f t="shared" ref="A38" si="3">A37+1</f>
        <v>28</v>
      </c>
      <c r="B38" s="89" t="s">
        <v>12</v>
      </c>
      <c r="C38" s="430"/>
      <c r="D38" s="508"/>
      <c r="E38" s="508"/>
      <c r="F38" s="65"/>
      <c r="G38" s="34"/>
      <c r="H38" s="39"/>
      <c r="I38" s="36"/>
      <c r="J38" s="39"/>
      <c r="K38" s="446" t="str">
        <f>+掃除当番表!F8</f>
        <v>浅田、山梨</v>
      </c>
      <c r="L38" s="447"/>
      <c r="M38" s="448"/>
      <c r="N38" s="3"/>
      <c r="O38" s="3"/>
      <c r="P38" s="3"/>
      <c r="Q38" s="3"/>
      <c r="R38" s="16"/>
      <c r="S38" s="3"/>
      <c r="T38" s="3"/>
      <c r="U38" s="3"/>
      <c r="V38" s="3"/>
      <c r="W38" s="3"/>
      <c r="X38" s="3"/>
      <c r="Y38" s="3"/>
    </row>
    <row r="39" spans="1:25" ht="36.75" customHeight="1">
      <c r="A39" s="476">
        <f>A38+1</f>
        <v>29</v>
      </c>
      <c r="B39" s="478" t="s">
        <v>1</v>
      </c>
      <c r="C39" s="428" t="s">
        <v>473</v>
      </c>
      <c r="D39" s="510"/>
      <c r="E39" s="510"/>
      <c r="F39" s="65"/>
      <c r="G39" s="476" t="str">
        <f>+ミサ担当表!H8</f>
        <v>成願</v>
      </c>
      <c r="H39" s="476" t="str">
        <f>+ミサ担当表!I8</f>
        <v>浦嶋</v>
      </c>
      <c r="I39" s="476" t="str">
        <f>+ミサ担当表!J8</f>
        <v>関戸</v>
      </c>
      <c r="J39" s="480"/>
      <c r="K39" s="458"/>
      <c r="L39" s="462"/>
      <c r="M39" s="452"/>
      <c r="N39" s="3"/>
      <c r="O39" s="3"/>
      <c r="P39" s="3"/>
      <c r="Q39" s="3"/>
      <c r="R39" s="16"/>
      <c r="S39" s="3"/>
      <c r="T39" s="3"/>
      <c r="U39" s="3"/>
      <c r="V39" s="3"/>
      <c r="W39" s="3"/>
      <c r="X39" s="3"/>
      <c r="Y39" s="3"/>
    </row>
    <row r="40" spans="1:25" ht="36.75" customHeight="1">
      <c r="A40" s="477"/>
      <c r="B40" s="479"/>
      <c r="C40" s="509"/>
      <c r="D40" s="507"/>
      <c r="E40" s="507"/>
      <c r="F40" s="65"/>
      <c r="G40" s="477"/>
      <c r="H40" s="477"/>
      <c r="I40" s="477"/>
      <c r="J40" s="481"/>
      <c r="K40" s="459"/>
      <c r="L40" s="463"/>
      <c r="M40" s="453"/>
      <c r="N40" s="3"/>
      <c r="O40" s="3"/>
      <c r="P40" s="3"/>
      <c r="Q40" s="3"/>
      <c r="R40" s="16"/>
      <c r="S40" s="3"/>
      <c r="T40" s="3"/>
      <c r="U40" s="3"/>
      <c r="V40" s="3"/>
      <c r="W40" s="3"/>
      <c r="X40" s="3"/>
      <c r="Y40" s="3"/>
    </row>
    <row r="41" spans="1:25" ht="36.75" customHeight="1">
      <c r="A41" s="34">
        <f>A39+1</f>
        <v>30</v>
      </c>
      <c r="B41" s="89" t="s">
        <v>3</v>
      </c>
      <c r="C41" s="430"/>
      <c r="D41" s="508"/>
      <c r="E41" s="508"/>
      <c r="F41" s="203"/>
      <c r="G41" s="34"/>
      <c r="H41" s="33"/>
      <c r="I41" s="34"/>
      <c r="J41" s="66"/>
      <c r="K41" s="33"/>
      <c r="L41" s="66"/>
      <c r="M41" s="67"/>
      <c r="N41" s="3"/>
      <c r="O41" s="3"/>
      <c r="P41" s="3"/>
      <c r="Q41" s="3"/>
      <c r="R41" s="16"/>
      <c r="S41" s="3"/>
      <c r="T41" s="3"/>
      <c r="U41" s="3"/>
      <c r="V41" s="3"/>
      <c r="W41" s="3"/>
      <c r="X41" s="3"/>
      <c r="Y41" s="3"/>
    </row>
    <row r="42" spans="1:25" ht="35.1" customHeight="1">
      <c r="A42" s="101" t="s">
        <v>13</v>
      </c>
      <c r="B42" s="96"/>
      <c r="C42" s="101"/>
      <c r="D42" s="101"/>
      <c r="E42" s="101"/>
      <c r="F42" s="101"/>
      <c r="G42" s="62"/>
      <c r="H42" s="59"/>
      <c r="I42" s="62"/>
      <c r="J42" s="62"/>
      <c r="K42" s="102"/>
      <c r="L42" s="102"/>
      <c r="M42" s="102"/>
      <c r="N42" s="1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35.1" customHeight="1">
      <c r="A43" s="103"/>
      <c r="B43" s="104"/>
      <c r="C43" s="103"/>
      <c r="D43" s="103"/>
      <c r="E43" s="103"/>
      <c r="F43" s="103"/>
      <c r="G43" s="105"/>
      <c r="H43" s="50"/>
      <c r="I43" s="105"/>
      <c r="J43" s="105"/>
      <c r="K43" s="106"/>
      <c r="L43" s="106"/>
      <c r="M43" s="106"/>
      <c r="N43" s="1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35.1" customHeight="1">
      <c r="A44" s="50" t="s">
        <v>46</v>
      </c>
      <c r="B44" s="107"/>
      <c r="C44" s="107"/>
      <c r="D44" s="107"/>
      <c r="E44" s="107"/>
      <c r="F44" s="107"/>
      <c r="G44" s="107"/>
      <c r="H44" s="107"/>
      <c r="I44" s="107"/>
      <c r="J44" s="107"/>
      <c r="K44" s="53"/>
      <c r="L44" s="53"/>
      <c r="M44" s="5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35.1" customHeight="1">
      <c r="A45" s="53" t="s">
        <v>18</v>
      </c>
      <c r="B45" s="57"/>
      <c r="C45" s="53"/>
      <c r="D45" s="53"/>
      <c r="E45" s="53"/>
      <c r="F45" s="53"/>
      <c r="G45" s="53"/>
      <c r="H45" s="53"/>
      <c r="I45" s="107"/>
      <c r="J45" s="107"/>
      <c r="K45" s="53"/>
      <c r="L45" s="53"/>
      <c r="M45" s="5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34.5" customHeight="1">
      <c r="A46" s="53" t="s">
        <v>19</v>
      </c>
      <c r="B46" s="53"/>
      <c r="C46" s="53"/>
      <c r="D46" s="53"/>
      <c r="E46" s="53"/>
      <c r="F46" s="53"/>
      <c r="G46" s="108"/>
      <c r="H46" s="108"/>
      <c r="I46" s="108"/>
      <c r="J46" s="108"/>
      <c r="K46" s="108"/>
      <c r="L46" s="108"/>
      <c r="M46" s="108"/>
      <c r="O46" s="3"/>
      <c r="P46" s="3"/>
      <c r="Q46" s="3"/>
      <c r="R46" s="3"/>
      <c r="S46" s="3"/>
    </row>
    <row r="47" spans="1:25" ht="35.1" customHeight="1">
      <c r="A47" s="53" t="s">
        <v>20</v>
      </c>
      <c r="B47" s="109"/>
      <c r="C47" s="110"/>
      <c r="D47" s="110"/>
      <c r="E47" s="110"/>
      <c r="F47" s="110"/>
      <c r="G47" s="108"/>
      <c r="H47" s="108"/>
      <c r="I47" s="108"/>
      <c r="J47" s="108"/>
      <c r="K47" s="107"/>
      <c r="L47" s="107"/>
      <c r="M47" s="107"/>
      <c r="O47" s="3"/>
      <c r="P47" s="3"/>
      <c r="Q47" s="3"/>
      <c r="R47" s="3"/>
      <c r="S47" s="3"/>
    </row>
    <row r="48" spans="1:25" ht="24.95" customHeight="1">
      <c r="B48" s="8"/>
      <c r="C48" s="21"/>
      <c r="D48" s="21"/>
      <c r="E48" s="11"/>
      <c r="O48" s="3"/>
      <c r="P48" s="3"/>
      <c r="Q48" s="3"/>
      <c r="R48" s="3"/>
      <c r="S48" s="3"/>
    </row>
    <row r="49" spans="1:19" ht="24.95" customHeight="1">
      <c r="A49" s="10"/>
      <c r="B49" s="8"/>
      <c r="O49" s="3"/>
      <c r="P49" s="3"/>
      <c r="Q49" s="3"/>
      <c r="R49" s="3"/>
      <c r="S49" s="3"/>
    </row>
    <row r="50" spans="1:19">
      <c r="O50" s="3"/>
      <c r="P50" s="3"/>
      <c r="Q50" s="3"/>
      <c r="R50" s="3"/>
      <c r="S50" s="3"/>
    </row>
    <row r="51" spans="1:19">
      <c r="O51" s="3"/>
      <c r="P51" s="3"/>
      <c r="Q51" s="3"/>
      <c r="R51" s="3"/>
      <c r="S51" s="3"/>
    </row>
    <row r="52" spans="1:19">
      <c r="O52" s="3"/>
      <c r="P52" s="3"/>
      <c r="Q52" s="3"/>
      <c r="R52" s="3"/>
      <c r="S52" s="3"/>
    </row>
    <row r="53" spans="1:19">
      <c r="O53" s="3"/>
      <c r="P53" s="3"/>
      <c r="Q53" s="3"/>
      <c r="R53" s="3"/>
      <c r="S53" s="3"/>
    </row>
    <row r="54" spans="1:19">
      <c r="P54" s="3"/>
      <c r="Q54" s="3"/>
      <c r="R54" s="3"/>
      <c r="S54" s="3"/>
    </row>
  </sheetData>
  <mergeCells count="88">
    <mergeCell ref="K14:M14"/>
    <mergeCell ref="K20:M20"/>
    <mergeCell ref="K28:M28"/>
    <mergeCell ref="K33:M33"/>
    <mergeCell ref="K38:M38"/>
    <mergeCell ref="L15:L16"/>
    <mergeCell ref="M15:M16"/>
    <mergeCell ref="M21:M22"/>
    <mergeCell ref="K21:K22"/>
    <mergeCell ref="L21:L22"/>
    <mergeCell ref="M29:M30"/>
    <mergeCell ref="K29:K30"/>
    <mergeCell ref="L29:L30"/>
    <mergeCell ref="K15:K16"/>
    <mergeCell ref="A1:M1"/>
    <mergeCell ref="A12:A13"/>
    <mergeCell ref="B12:B13"/>
    <mergeCell ref="C12:E13"/>
    <mergeCell ref="F12:F13"/>
    <mergeCell ref="G12:G13"/>
    <mergeCell ref="H12:H13"/>
    <mergeCell ref="I12:I13"/>
    <mergeCell ref="J12:J13"/>
    <mergeCell ref="K12:M13"/>
    <mergeCell ref="C14:E14"/>
    <mergeCell ref="G15:G16"/>
    <mergeCell ref="H15:H16"/>
    <mergeCell ref="C16:E16"/>
    <mergeCell ref="C15:E15"/>
    <mergeCell ref="I21:I22"/>
    <mergeCell ref="J21:J22"/>
    <mergeCell ref="A15:A16"/>
    <mergeCell ref="B15:B16"/>
    <mergeCell ref="I15:I16"/>
    <mergeCell ref="J15:J16"/>
    <mergeCell ref="G21:G22"/>
    <mergeCell ref="C22:E22"/>
    <mergeCell ref="C18:E18"/>
    <mergeCell ref="C20:E20"/>
    <mergeCell ref="H21:H22"/>
    <mergeCell ref="A29:A30"/>
    <mergeCell ref="B29:B30"/>
    <mergeCell ref="C17:E17"/>
    <mergeCell ref="A21:A22"/>
    <mergeCell ref="B21:B22"/>
    <mergeCell ref="C21:E21"/>
    <mergeCell ref="C23:E23"/>
    <mergeCell ref="C19:E19"/>
    <mergeCell ref="C24:E24"/>
    <mergeCell ref="C29:E29"/>
    <mergeCell ref="C27:E27"/>
    <mergeCell ref="C28:E28"/>
    <mergeCell ref="C25:E25"/>
    <mergeCell ref="C26:E26"/>
    <mergeCell ref="G29:G30"/>
    <mergeCell ref="C30:E30"/>
    <mergeCell ref="H29:H30"/>
    <mergeCell ref="I29:I30"/>
    <mergeCell ref="J29:J30"/>
    <mergeCell ref="A34:A35"/>
    <mergeCell ref="B34:B35"/>
    <mergeCell ref="C34:E34"/>
    <mergeCell ref="I39:I40"/>
    <mergeCell ref="M34:M35"/>
    <mergeCell ref="C35:E35"/>
    <mergeCell ref="C36:E36"/>
    <mergeCell ref="C37:E37"/>
    <mergeCell ref="C38:E38"/>
    <mergeCell ref="G34:G35"/>
    <mergeCell ref="H34:H35"/>
    <mergeCell ref="I34:I35"/>
    <mergeCell ref="J34:J35"/>
    <mergeCell ref="K34:K35"/>
    <mergeCell ref="L34:L35"/>
    <mergeCell ref="A39:A40"/>
    <mergeCell ref="B39:B40"/>
    <mergeCell ref="C39:E39"/>
    <mergeCell ref="G39:G40"/>
    <mergeCell ref="H39:H40"/>
    <mergeCell ref="C41:E41"/>
    <mergeCell ref="C40:E40"/>
    <mergeCell ref="L39:L40"/>
    <mergeCell ref="M39:M40"/>
    <mergeCell ref="C31:E31"/>
    <mergeCell ref="C32:E32"/>
    <mergeCell ref="C33:E33"/>
    <mergeCell ref="J39:J40"/>
    <mergeCell ref="K39:K40"/>
  </mergeCells>
  <phoneticPr fontId="1"/>
  <pageMargins left="0.47244094488188981" right="0" top="0.74803149606299213" bottom="0.35433070866141736" header="0.31496062992125984" footer="0.31496062992125984"/>
  <pageSetup paperSize="9" scale="44" orientation="portrait" horizontalDpi="300" verticalDpi="300" r:id="rId1"/>
  <colBreaks count="1" manualBreakCount="1">
    <brk id="13" max="4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52"/>
  <sheetViews>
    <sheetView topLeftCell="A22" zoomScale="55" zoomScaleNormal="55" zoomScaleSheetLayoutView="40" zoomScalePageLayoutView="50" workbookViewId="0">
      <selection activeCell="F29" sqref="F29"/>
    </sheetView>
  </sheetViews>
  <sheetFormatPr defaultColWidth="9" defaultRowHeight="24"/>
  <cols>
    <col min="1" max="2" width="10.625" style="4" customWidth="1"/>
    <col min="3" max="4" width="7.75" style="4" customWidth="1"/>
    <col min="5" max="5" width="42.5" style="4" customWidth="1"/>
    <col min="6" max="6" width="60.625" style="4" customWidth="1"/>
    <col min="7" max="13" width="12.5" style="4" customWidth="1"/>
    <col min="14" max="14" width="3.625" style="4" hidden="1" customWidth="1"/>
    <col min="15" max="15" width="5.75" style="4" customWidth="1"/>
    <col min="16" max="17" width="7.75" style="4" customWidth="1"/>
    <col min="18" max="16384" width="9" style="4"/>
  </cols>
  <sheetData>
    <row r="1" spans="1:29" ht="36" customHeight="1">
      <c r="A1" s="443" t="s">
        <v>430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1"/>
      <c r="O1" s="2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9" ht="30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2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9" ht="30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9" ht="30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2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9" ht="30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"/>
      <c r="O5" s="2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9" ht="30" customHeight="1">
      <c r="A6" s="50" t="s">
        <v>49</v>
      </c>
      <c r="B6" s="51"/>
      <c r="C6" s="52"/>
      <c r="D6" s="51"/>
      <c r="E6" s="52"/>
      <c r="F6" s="52"/>
      <c r="G6" s="52"/>
      <c r="H6" s="52"/>
      <c r="I6" s="52"/>
      <c r="J6" s="52"/>
      <c r="K6" s="51"/>
      <c r="L6" s="51"/>
      <c r="M6" s="51"/>
      <c r="N6" s="6"/>
      <c r="O6" s="7"/>
      <c r="P6" s="3"/>
      <c r="Q6" s="3"/>
      <c r="R6" s="3"/>
      <c r="S6" s="2"/>
      <c r="T6" s="3"/>
      <c r="U6" s="3"/>
      <c r="V6" s="3"/>
      <c r="W6" s="3"/>
      <c r="X6" s="3"/>
      <c r="Y6" s="3"/>
    </row>
    <row r="7" spans="1:29" ht="35.1" customHeight="1">
      <c r="A7" s="53" t="s">
        <v>18</v>
      </c>
      <c r="B7" s="53"/>
      <c r="C7" s="54"/>
      <c r="D7" s="54"/>
      <c r="E7" s="54"/>
      <c r="F7" s="55"/>
      <c r="G7" s="56"/>
      <c r="H7" s="56"/>
      <c r="I7" s="56"/>
      <c r="J7" s="56"/>
      <c r="K7" s="56"/>
      <c r="L7" s="56"/>
      <c r="M7" s="56"/>
      <c r="N7" s="6"/>
      <c r="O7" s="9"/>
      <c r="P7" s="9"/>
      <c r="Q7" s="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ht="35.1" customHeight="1">
      <c r="A8" s="53" t="s">
        <v>19</v>
      </c>
      <c r="B8" s="109"/>
      <c r="C8" s="51"/>
      <c r="D8" s="51"/>
      <c r="E8" s="51"/>
      <c r="F8" s="51"/>
      <c r="G8" s="56"/>
      <c r="H8" s="56"/>
      <c r="I8" s="56"/>
      <c r="J8" s="56"/>
      <c r="K8" s="56"/>
      <c r="L8" s="56"/>
      <c r="M8" s="56"/>
      <c r="N8" s="6"/>
      <c r="O8" s="9"/>
      <c r="P8" s="9"/>
      <c r="Q8" s="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ht="35.1" customHeight="1">
      <c r="A9" s="53" t="s">
        <v>20</v>
      </c>
      <c r="B9" s="109"/>
      <c r="C9" s="58"/>
      <c r="D9" s="58"/>
      <c r="E9" s="58"/>
      <c r="F9" s="58"/>
      <c r="G9" s="56"/>
      <c r="H9" s="56"/>
      <c r="I9" s="56"/>
      <c r="J9" s="56"/>
      <c r="K9" s="56"/>
      <c r="L9" s="56"/>
      <c r="M9" s="56"/>
      <c r="N9" s="6"/>
      <c r="O9" s="9"/>
      <c r="P9" s="28"/>
      <c r="Q9" s="28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ht="27" customHeight="1">
      <c r="A10" s="59"/>
      <c r="B10" s="58"/>
      <c r="C10" s="58"/>
      <c r="D10" s="58"/>
      <c r="E10" s="58"/>
      <c r="F10" s="58"/>
      <c r="G10" s="60"/>
      <c r="H10" s="60"/>
      <c r="I10" s="60"/>
      <c r="J10" s="60"/>
      <c r="K10" s="60"/>
      <c r="L10" s="60"/>
      <c r="M10" s="60"/>
      <c r="N10" s="6"/>
      <c r="O10" s="9"/>
      <c r="P10" s="28"/>
      <c r="Q10" s="28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30" customHeight="1">
      <c r="A11" s="61" t="s">
        <v>50</v>
      </c>
      <c r="B11" s="5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9" ht="36.75" customHeight="1">
      <c r="A12" s="491" t="s">
        <v>2</v>
      </c>
      <c r="B12" s="491" t="s">
        <v>14</v>
      </c>
      <c r="C12" s="501" t="s">
        <v>26</v>
      </c>
      <c r="D12" s="502"/>
      <c r="E12" s="503"/>
      <c r="F12" s="491" t="s">
        <v>25</v>
      </c>
      <c r="G12" s="493" t="s">
        <v>9</v>
      </c>
      <c r="H12" s="493" t="s">
        <v>7</v>
      </c>
      <c r="I12" s="493" t="s">
        <v>8</v>
      </c>
      <c r="J12" s="493" t="s">
        <v>24</v>
      </c>
      <c r="K12" s="495" t="s">
        <v>17</v>
      </c>
      <c r="L12" s="496"/>
      <c r="M12" s="497"/>
      <c r="N12" s="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9" ht="36.75" customHeight="1">
      <c r="A13" s="492"/>
      <c r="B13" s="492"/>
      <c r="C13" s="504"/>
      <c r="D13" s="505"/>
      <c r="E13" s="506"/>
      <c r="F13" s="492"/>
      <c r="G13" s="494"/>
      <c r="H13" s="494"/>
      <c r="I13" s="494"/>
      <c r="J13" s="494"/>
      <c r="K13" s="498"/>
      <c r="L13" s="499"/>
      <c r="M13" s="500"/>
      <c r="N13" s="6"/>
      <c r="O13" s="3"/>
      <c r="P13" s="14"/>
      <c r="Q13" s="14"/>
      <c r="R13" s="14"/>
      <c r="S13" s="14"/>
      <c r="T13" s="14"/>
      <c r="U13" s="14"/>
      <c r="V13" s="3"/>
      <c r="W13" s="3"/>
      <c r="X13" s="3"/>
      <c r="Y13" s="3"/>
    </row>
    <row r="14" spans="1:29" ht="36.75" customHeight="1">
      <c r="A14" s="38">
        <v>3</v>
      </c>
      <c r="B14" s="38" t="s">
        <v>238</v>
      </c>
      <c r="C14" s="209"/>
      <c r="D14" s="210"/>
      <c r="E14" s="210"/>
      <c r="F14" s="211"/>
      <c r="G14" s="212"/>
      <c r="H14" s="213"/>
      <c r="I14" s="214"/>
      <c r="J14" s="213"/>
      <c r="K14" s="215"/>
      <c r="L14" s="216"/>
      <c r="M14" s="217"/>
      <c r="N14" s="6"/>
      <c r="O14" s="3"/>
      <c r="P14" s="14"/>
      <c r="Q14" s="14"/>
      <c r="R14" s="14"/>
      <c r="S14" s="14"/>
      <c r="T14" s="14"/>
      <c r="U14" s="14"/>
      <c r="V14" s="3"/>
      <c r="W14" s="3"/>
      <c r="X14" s="3"/>
      <c r="Y14" s="3"/>
    </row>
    <row r="15" spans="1:29" ht="36.75" customHeight="1">
      <c r="A15" s="34">
        <f>+A14+1</f>
        <v>4</v>
      </c>
      <c r="B15" s="89" t="s">
        <v>12</v>
      </c>
      <c r="C15" s="430"/>
      <c r="D15" s="508"/>
      <c r="E15" s="508"/>
      <c r="F15" s="65"/>
      <c r="G15" s="34"/>
      <c r="H15" s="39"/>
      <c r="I15" s="36"/>
      <c r="J15" s="39"/>
      <c r="K15" s="449" t="str">
        <f>+掃除当番表!F9</f>
        <v>オルランディ（リカルド、彩貴）</v>
      </c>
      <c r="L15" s="450"/>
      <c r="M15" s="451"/>
      <c r="N15" s="6"/>
      <c r="O15" s="3"/>
      <c r="P15" s="14"/>
      <c r="Q15" s="14"/>
      <c r="R15" s="14"/>
      <c r="S15" s="14"/>
      <c r="T15" s="14"/>
      <c r="U15" s="14"/>
      <c r="V15" s="3"/>
      <c r="W15" s="3"/>
      <c r="X15" s="3"/>
      <c r="Y15" s="3"/>
    </row>
    <row r="16" spans="1:29" ht="37.5" customHeight="1">
      <c r="A16" s="470">
        <f>+A15+1</f>
        <v>5</v>
      </c>
      <c r="B16" s="478" t="s">
        <v>1</v>
      </c>
      <c r="C16" s="428" t="s">
        <v>465</v>
      </c>
      <c r="D16" s="510"/>
      <c r="E16" s="510"/>
      <c r="F16" s="65"/>
      <c r="G16" s="460" t="str">
        <f>+ミサ担当表!H9</f>
        <v>オルランディ</v>
      </c>
      <c r="H16" s="476" t="str">
        <f>+ミサ担当表!I9</f>
        <v>和田</v>
      </c>
      <c r="I16" s="476" t="str">
        <f>+ミサ担当表!J9</f>
        <v>照沼</v>
      </c>
      <c r="J16" s="480"/>
      <c r="K16" s="458"/>
      <c r="L16" s="462"/>
      <c r="M16" s="452"/>
      <c r="N16" s="6"/>
      <c r="O16" s="7"/>
      <c r="P16" s="14"/>
      <c r="Q16" s="14"/>
      <c r="R16" s="10"/>
      <c r="S16" s="10"/>
      <c r="T16" s="10"/>
      <c r="U16" s="10"/>
      <c r="V16" s="3"/>
      <c r="W16" s="3"/>
      <c r="X16" s="3"/>
      <c r="Y16" s="3"/>
    </row>
    <row r="17" spans="1:29" ht="37.5" customHeight="1">
      <c r="A17" s="471"/>
      <c r="B17" s="479"/>
      <c r="C17" s="509"/>
      <c r="D17" s="507"/>
      <c r="E17" s="507"/>
      <c r="F17" s="65"/>
      <c r="G17" s="461"/>
      <c r="H17" s="477"/>
      <c r="I17" s="477"/>
      <c r="J17" s="481"/>
      <c r="K17" s="459"/>
      <c r="L17" s="463"/>
      <c r="M17" s="453"/>
      <c r="O17" s="6"/>
      <c r="P17" s="10"/>
      <c r="Q17" s="28"/>
      <c r="R17" s="14"/>
      <c r="S17" s="14"/>
      <c r="T17" s="14"/>
      <c r="U17" s="14"/>
      <c r="V17" s="10"/>
      <c r="W17" s="10"/>
      <c r="X17" s="10"/>
      <c r="Y17" s="10"/>
      <c r="Z17" s="5"/>
      <c r="AA17" s="5"/>
      <c r="AB17" s="5"/>
      <c r="AC17" s="5"/>
    </row>
    <row r="18" spans="1:29" ht="44.25" customHeight="1">
      <c r="A18" s="34">
        <f>+A16+1</f>
        <v>6</v>
      </c>
      <c r="B18" s="69" t="s">
        <v>4</v>
      </c>
      <c r="C18" s="430"/>
      <c r="D18" s="466"/>
      <c r="E18" s="467"/>
      <c r="F18" s="195"/>
      <c r="G18" s="70"/>
      <c r="H18" s="70"/>
      <c r="I18" s="70"/>
      <c r="J18" s="196"/>
      <c r="K18" s="40"/>
      <c r="L18" s="44"/>
      <c r="M18" s="42"/>
      <c r="O18" s="6"/>
      <c r="P18" s="10"/>
      <c r="Q18" s="28"/>
      <c r="R18" s="14"/>
      <c r="S18" s="14"/>
      <c r="T18" s="14"/>
      <c r="U18" s="14"/>
      <c r="V18" s="10"/>
      <c r="W18" s="10"/>
      <c r="X18" s="10"/>
      <c r="Y18" s="10"/>
      <c r="Z18" s="5"/>
      <c r="AA18" s="5"/>
      <c r="AB18" s="5"/>
      <c r="AC18" s="5"/>
    </row>
    <row r="19" spans="1:29" ht="45" customHeight="1">
      <c r="A19" s="34">
        <f>+A18+1</f>
        <v>7</v>
      </c>
      <c r="B19" s="89" t="s">
        <v>47</v>
      </c>
      <c r="C19" s="454"/>
      <c r="D19" s="507"/>
      <c r="E19" s="507"/>
      <c r="F19" s="75"/>
      <c r="G19" s="38"/>
      <c r="H19" s="38"/>
      <c r="I19" s="38"/>
      <c r="J19" s="40"/>
      <c r="K19" s="76"/>
      <c r="L19" s="44"/>
      <c r="M19" s="42"/>
      <c r="O19" s="3"/>
      <c r="P19" s="28"/>
      <c r="Q19" s="28"/>
      <c r="R19" s="9"/>
      <c r="S19" s="9"/>
      <c r="T19" s="9"/>
      <c r="U19" s="9"/>
      <c r="V19" s="10"/>
      <c r="W19" s="10"/>
      <c r="X19" s="10"/>
      <c r="Y19" s="10"/>
      <c r="AA19" s="5"/>
      <c r="AB19" s="5"/>
      <c r="AC19" s="5"/>
    </row>
    <row r="20" spans="1:29" ht="45" customHeight="1">
      <c r="A20" s="34">
        <v>10</v>
      </c>
      <c r="B20" s="74" t="s">
        <v>10</v>
      </c>
      <c r="C20" s="454"/>
      <c r="D20" s="507"/>
      <c r="E20" s="507"/>
      <c r="F20" s="75"/>
      <c r="G20" s="38"/>
      <c r="H20" s="38"/>
      <c r="I20" s="38"/>
      <c r="J20" s="40"/>
      <c r="K20" s="76"/>
      <c r="L20" s="44"/>
      <c r="M20" s="42"/>
      <c r="O20" s="3"/>
      <c r="P20" s="28"/>
      <c r="Q20" s="28"/>
      <c r="R20" s="9"/>
      <c r="S20" s="9"/>
      <c r="T20" s="9"/>
      <c r="U20" s="9"/>
      <c r="V20" s="10"/>
      <c r="W20" s="10"/>
      <c r="X20" s="10"/>
      <c r="Y20" s="10"/>
      <c r="AA20" s="5"/>
      <c r="AB20" s="5"/>
      <c r="AC20" s="5"/>
    </row>
    <row r="21" spans="1:29" ht="45" customHeight="1">
      <c r="A21" s="34">
        <f>+A20+1</f>
        <v>11</v>
      </c>
      <c r="B21" s="77" t="s">
        <v>6</v>
      </c>
      <c r="C21" s="454"/>
      <c r="D21" s="507"/>
      <c r="E21" s="507"/>
      <c r="F21" s="78"/>
      <c r="G21" s="34"/>
      <c r="H21" s="34"/>
      <c r="I21" s="34"/>
      <c r="J21" s="82"/>
      <c r="K21" s="446" t="str">
        <f>+掃除当番表!F10</f>
        <v>高橋、加藤</v>
      </c>
      <c r="L21" s="447"/>
      <c r="M21" s="448"/>
      <c r="O21" s="3"/>
      <c r="P21" s="28"/>
      <c r="Q21" s="28"/>
      <c r="R21" s="21"/>
      <c r="S21" s="9"/>
      <c r="T21" s="9"/>
      <c r="U21" s="9"/>
      <c r="V21" s="10"/>
      <c r="W21" s="10"/>
      <c r="X21" s="10"/>
      <c r="Y21" s="10"/>
      <c r="AA21" s="5"/>
      <c r="AB21" s="5"/>
      <c r="AC21" s="5"/>
    </row>
    <row r="22" spans="1:29" ht="36.75" customHeight="1">
      <c r="A22" s="470">
        <f>+A21+1</f>
        <v>12</v>
      </c>
      <c r="B22" s="478" t="s">
        <v>1</v>
      </c>
      <c r="C22" s="428" t="s">
        <v>466</v>
      </c>
      <c r="D22" s="510"/>
      <c r="E22" s="510"/>
      <c r="F22" s="72"/>
      <c r="G22" s="476" t="str">
        <f>+ミサ担当表!H10</f>
        <v>浅田</v>
      </c>
      <c r="H22" s="476" t="str">
        <f>+ミサ担当表!I10</f>
        <v>三浦</v>
      </c>
      <c r="I22" s="476" t="str">
        <f>+ミサ担当表!J10</f>
        <v>大澤</v>
      </c>
      <c r="J22" s="480"/>
      <c r="K22" s="458"/>
      <c r="L22" s="462"/>
      <c r="M22" s="452"/>
      <c r="O22" s="3"/>
      <c r="P22" s="28"/>
      <c r="Q22" s="28"/>
      <c r="R22" s="21"/>
      <c r="S22" s="9"/>
      <c r="T22" s="9"/>
      <c r="U22" s="9"/>
      <c r="V22" s="10"/>
      <c r="W22" s="10"/>
      <c r="X22" s="10"/>
      <c r="Y22" s="10"/>
      <c r="AA22" s="5"/>
      <c r="AB22" s="5"/>
      <c r="AC22" s="5"/>
    </row>
    <row r="23" spans="1:29" ht="36.75" customHeight="1">
      <c r="A23" s="471">
        <f t="shared" ref="A23" si="0">A22+1</f>
        <v>13</v>
      </c>
      <c r="B23" s="479"/>
      <c r="C23" s="509"/>
      <c r="D23" s="507"/>
      <c r="E23" s="507"/>
      <c r="F23" s="73"/>
      <c r="G23" s="477"/>
      <c r="H23" s="477"/>
      <c r="I23" s="477"/>
      <c r="J23" s="481"/>
      <c r="K23" s="459"/>
      <c r="L23" s="463"/>
      <c r="M23" s="453"/>
      <c r="O23" s="3"/>
      <c r="P23" s="28"/>
      <c r="Q23" s="28"/>
      <c r="R23" s="15"/>
      <c r="T23" s="15"/>
      <c r="U23" s="15"/>
      <c r="V23" s="10"/>
      <c r="W23" s="10"/>
      <c r="X23" s="10"/>
      <c r="Y23" s="10"/>
      <c r="AA23" s="5"/>
      <c r="AB23" s="5"/>
      <c r="AC23" s="5"/>
    </row>
    <row r="24" spans="1:29" ht="45" customHeight="1">
      <c r="A24" s="68">
        <f>1+A22</f>
        <v>13</v>
      </c>
      <c r="B24" s="69" t="s">
        <v>4</v>
      </c>
      <c r="C24" s="430"/>
      <c r="D24" s="466"/>
      <c r="E24" s="467"/>
      <c r="F24" s="81"/>
      <c r="G24" s="71"/>
      <c r="H24" s="71"/>
      <c r="I24" s="71"/>
      <c r="J24" s="82"/>
      <c r="K24" s="33"/>
      <c r="L24" s="66"/>
      <c r="M24" s="67"/>
      <c r="O24" s="3"/>
      <c r="P24" s="28"/>
      <c r="Q24" s="28"/>
      <c r="R24" s="15"/>
      <c r="T24" s="15"/>
      <c r="U24" s="15"/>
      <c r="V24" s="10"/>
      <c r="W24" s="10"/>
      <c r="X24" s="10"/>
      <c r="Y24" s="10"/>
      <c r="AA24" s="5"/>
      <c r="AB24" s="5"/>
      <c r="AC24" s="5"/>
    </row>
    <row r="25" spans="1:29" ht="45" customHeight="1">
      <c r="A25" s="68">
        <f t="shared" ref="A25" si="1">1+A23</f>
        <v>14</v>
      </c>
      <c r="B25" s="83" t="s">
        <v>47</v>
      </c>
      <c r="C25" s="521"/>
      <c r="D25" s="429"/>
      <c r="E25" s="522"/>
      <c r="F25" s="84"/>
      <c r="G25" s="71"/>
      <c r="H25" s="71"/>
      <c r="I25" s="71"/>
      <c r="J25" s="82"/>
      <c r="K25" s="85"/>
      <c r="L25" s="86"/>
      <c r="M25" s="87"/>
      <c r="O25" s="3"/>
      <c r="P25" s="28"/>
      <c r="Q25" s="28"/>
      <c r="R25" s="15"/>
      <c r="T25" s="15"/>
      <c r="U25" s="15"/>
      <c r="V25" s="10"/>
      <c r="W25" s="10"/>
      <c r="X25" s="10"/>
      <c r="Y25" s="10"/>
      <c r="AA25" s="5"/>
      <c r="AB25" s="5"/>
      <c r="AC25" s="5"/>
    </row>
    <row r="26" spans="1:29" ht="45" customHeight="1">
      <c r="A26" s="68">
        <f>1+A25</f>
        <v>15</v>
      </c>
      <c r="B26" s="117" t="s">
        <v>11</v>
      </c>
      <c r="C26" s="98"/>
      <c r="D26" s="126"/>
      <c r="E26" s="126"/>
      <c r="F26" s="81"/>
      <c r="G26" s="125"/>
      <c r="H26" s="125"/>
      <c r="I26" s="125"/>
      <c r="J26" s="197"/>
      <c r="K26" s="47"/>
      <c r="L26" s="44"/>
      <c r="M26" s="45"/>
      <c r="O26" s="3"/>
      <c r="P26" s="28"/>
      <c r="Q26" s="28"/>
      <c r="R26" s="15"/>
      <c r="T26" s="15"/>
      <c r="U26" s="15"/>
      <c r="V26" s="10"/>
      <c r="W26" s="10"/>
      <c r="X26" s="10"/>
      <c r="Y26" s="10"/>
      <c r="AA26" s="5"/>
      <c r="AB26" s="5"/>
      <c r="AC26" s="5"/>
    </row>
    <row r="27" spans="1:29" ht="45" customHeight="1">
      <c r="A27" s="34">
        <v>17</v>
      </c>
      <c r="B27" s="74" t="s">
        <v>5</v>
      </c>
      <c r="C27" s="454"/>
      <c r="D27" s="507"/>
      <c r="E27" s="507"/>
      <c r="F27" s="78"/>
      <c r="G27" s="36"/>
      <c r="H27" s="36"/>
      <c r="I27" s="36"/>
      <c r="J27" s="39"/>
      <c r="K27" s="39"/>
      <c r="L27" s="198"/>
      <c r="M27" s="41"/>
      <c r="N27" s="3"/>
      <c r="O27" s="3"/>
      <c r="P27" s="3"/>
      <c r="Q27" s="3"/>
      <c r="R27" s="13"/>
      <c r="S27" s="10"/>
      <c r="T27" s="3"/>
      <c r="U27" s="3"/>
      <c r="V27" s="3"/>
      <c r="W27" s="3"/>
      <c r="X27" s="3"/>
      <c r="Y27" s="3"/>
    </row>
    <row r="28" spans="1:29" ht="45" customHeight="1">
      <c r="A28" s="34">
        <f t="shared" ref="A28:A33" si="2">A27+1</f>
        <v>18</v>
      </c>
      <c r="B28" s="89" t="s">
        <v>6</v>
      </c>
      <c r="C28" s="454"/>
      <c r="D28" s="507"/>
      <c r="E28" s="507"/>
      <c r="F28" s="78"/>
      <c r="G28" s="36"/>
      <c r="H28" s="36"/>
      <c r="I28" s="36"/>
      <c r="J28" s="39"/>
      <c r="K28" s="446" t="str">
        <f>+掃除当番表!F11</f>
        <v>澤﨑、照沼</v>
      </c>
      <c r="L28" s="447"/>
      <c r="M28" s="448"/>
      <c r="N28" s="3"/>
      <c r="O28" s="3"/>
      <c r="P28" s="3"/>
      <c r="Q28" s="3"/>
      <c r="R28" s="13"/>
      <c r="S28" s="3"/>
      <c r="T28" s="3"/>
      <c r="U28" s="3"/>
      <c r="V28" s="3"/>
      <c r="W28" s="3"/>
      <c r="X28" s="3"/>
      <c r="Y28" s="3"/>
    </row>
    <row r="29" spans="1:29" ht="36.75" customHeight="1">
      <c r="A29" s="476">
        <f>A28+1</f>
        <v>19</v>
      </c>
      <c r="B29" s="478" t="s">
        <v>1</v>
      </c>
      <c r="C29" s="428" t="s">
        <v>467</v>
      </c>
      <c r="D29" s="510"/>
      <c r="E29" s="510"/>
      <c r="F29" s="75" t="s">
        <v>496</v>
      </c>
      <c r="G29" s="476" t="str">
        <f>+ミサ担当表!H11</f>
        <v>鈴木</v>
      </c>
      <c r="H29" s="476" t="str">
        <f>+ミサ担当表!I11</f>
        <v>澤崎</v>
      </c>
      <c r="I29" s="476" t="str">
        <f>+ミサ担当表!J11</f>
        <v>橋爪</v>
      </c>
      <c r="J29" s="480"/>
      <c r="K29" s="458"/>
      <c r="L29" s="462"/>
      <c r="M29" s="452"/>
      <c r="N29" s="3"/>
      <c r="O29" s="3"/>
      <c r="P29" s="3"/>
      <c r="Q29" s="3"/>
      <c r="R29" s="13"/>
      <c r="S29" s="3"/>
      <c r="T29" s="3"/>
      <c r="U29" s="3"/>
      <c r="V29" s="3"/>
      <c r="W29" s="3"/>
      <c r="X29" s="3"/>
      <c r="Y29" s="3"/>
    </row>
    <row r="30" spans="1:29" ht="36.75" customHeight="1">
      <c r="A30" s="477"/>
      <c r="B30" s="479"/>
      <c r="C30" s="509"/>
      <c r="D30" s="507"/>
      <c r="E30" s="507"/>
      <c r="F30" s="73"/>
      <c r="G30" s="477"/>
      <c r="H30" s="477"/>
      <c r="I30" s="477"/>
      <c r="J30" s="481"/>
      <c r="K30" s="459"/>
      <c r="L30" s="463"/>
      <c r="M30" s="453"/>
      <c r="N30" s="3"/>
      <c r="O30" s="3"/>
      <c r="P30" s="3"/>
      <c r="Q30" s="3"/>
      <c r="R30" s="13"/>
      <c r="S30" s="3"/>
      <c r="T30" s="3"/>
      <c r="U30" s="3"/>
      <c r="V30" s="3"/>
      <c r="W30" s="3"/>
      <c r="X30" s="3"/>
      <c r="Y30" s="3"/>
    </row>
    <row r="31" spans="1:29" ht="45" customHeight="1">
      <c r="A31" s="34">
        <f>A29+1</f>
        <v>20</v>
      </c>
      <c r="B31" s="206" t="s">
        <v>3</v>
      </c>
      <c r="C31" s="517"/>
      <c r="D31" s="518"/>
      <c r="E31" s="519"/>
      <c r="F31" s="90"/>
      <c r="G31" s="91"/>
      <c r="H31" s="34"/>
      <c r="I31" s="34"/>
      <c r="J31" s="33"/>
      <c r="K31" s="92"/>
      <c r="L31" s="93"/>
      <c r="M31" s="67"/>
      <c r="N31" s="3"/>
      <c r="O31" s="3"/>
      <c r="P31" s="3"/>
      <c r="Q31" s="3"/>
      <c r="R31" s="16"/>
      <c r="S31" s="3"/>
      <c r="T31" s="3"/>
      <c r="U31" s="3"/>
      <c r="V31" s="3"/>
      <c r="W31" s="3"/>
      <c r="X31" s="3"/>
      <c r="Y31" s="3"/>
    </row>
    <row r="32" spans="1:29" ht="45" customHeight="1">
      <c r="A32" s="34">
        <v>24</v>
      </c>
      <c r="B32" s="74" t="s">
        <v>5</v>
      </c>
      <c r="C32" s="454"/>
      <c r="D32" s="507"/>
      <c r="E32" s="507"/>
      <c r="F32" s="90"/>
      <c r="G32" s="91"/>
      <c r="H32" s="38"/>
      <c r="I32" s="38"/>
      <c r="J32" s="40"/>
      <c r="K32" s="94"/>
      <c r="L32" s="44"/>
      <c r="M32" s="4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45" customHeight="1">
      <c r="A33" s="34">
        <f t="shared" si="2"/>
        <v>25</v>
      </c>
      <c r="B33" s="89" t="s">
        <v>6</v>
      </c>
      <c r="C33" s="454"/>
      <c r="D33" s="507"/>
      <c r="E33" s="507"/>
      <c r="F33" s="78"/>
      <c r="G33" s="91"/>
      <c r="H33" s="199"/>
      <c r="I33" s="199"/>
      <c r="J33" s="97"/>
      <c r="K33" s="446" t="str">
        <f>+掃除当番表!F12</f>
        <v>橋爪、関戸</v>
      </c>
      <c r="L33" s="447"/>
      <c r="M33" s="44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36.75" customHeight="1">
      <c r="A34" s="476">
        <f>A33+1</f>
        <v>26</v>
      </c>
      <c r="B34" s="478" t="s">
        <v>1</v>
      </c>
      <c r="C34" s="428" t="s">
        <v>468</v>
      </c>
      <c r="D34" s="510"/>
      <c r="E34" s="510"/>
      <c r="F34" s="65"/>
      <c r="G34" s="476" t="str">
        <f>+ミサ担当表!H12</f>
        <v>山田</v>
      </c>
      <c r="H34" s="476" t="str">
        <f>+ミサ担当表!I12</f>
        <v>リン</v>
      </c>
      <c r="I34" s="476" t="str">
        <f>+ミサ担当表!J12</f>
        <v>佐藤</v>
      </c>
      <c r="J34" s="480"/>
      <c r="K34" s="520"/>
      <c r="L34" s="462"/>
      <c r="M34" s="45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36.75" customHeight="1">
      <c r="A35" s="477"/>
      <c r="B35" s="479"/>
      <c r="C35" s="509"/>
      <c r="D35" s="507"/>
      <c r="E35" s="507"/>
      <c r="F35" s="200"/>
      <c r="G35" s="477"/>
      <c r="H35" s="477"/>
      <c r="I35" s="477"/>
      <c r="J35" s="481"/>
      <c r="K35" s="459"/>
      <c r="L35" s="463"/>
      <c r="M35" s="453"/>
      <c r="N35" s="3"/>
      <c r="O35" s="3"/>
      <c r="P35" s="3"/>
      <c r="Q35" s="3"/>
      <c r="R35" s="13"/>
      <c r="S35" s="3"/>
      <c r="T35" s="3"/>
      <c r="U35" s="3"/>
      <c r="V35" s="3"/>
      <c r="W35" s="3"/>
      <c r="X35" s="3"/>
      <c r="Y35" s="3"/>
    </row>
    <row r="36" spans="1:25" ht="45" customHeight="1">
      <c r="A36" s="64">
        <f>A34+1</f>
        <v>27</v>
      </c>
      <c r="B36" s="77" t="s">
        <v>3</v>
      </c>
      <c r="C36" s="430"/>
      <c r="D36" s="508"/>
      <c r="E36" s="508"/>
      <c r="F36" s="78"/>
      <c r="G36" s="34"/>
      <c r="H36" s="39"/>
      <c r="I36" s="36"/>
      <c r="J36" s="43"/>
      <c r="K36" s="33"/>
      <c r="L36" s="66"/>
      <c r="M36" s="41"/>
      <c r="N36" s="3"/>
      <c r="O36" s="3"/>
      <c r="P36" s="3"/>
      <c r="Q36" s="3"/>
      <c r="R36" s="13"/>
      <c r="S36" s="3"/>
      <c r="T36" s="3"/>
      <c r="U36" s="3"/>
      <c r="V36" s="3"/>
      <c r="W36" s="3"/>
      <c r="X36" s="3"/>
      <c r="Y36" s="3"/>
    </row>
    <row r="37" spans="1:25" ht="36.75" customHeight="1">
      <c r="A37" s="470"/>
      <c r="B37" s="523"/>
      <c r="C37" s="428"/>
      <c r="D37" s="510"/>
      <c r="E37" s="510"/>
      <c r="F37" s="65"/>
      <c r="G37" s="480"/>
      <c r="H37" s="480"/>
      <c r="I37" s="480"/>
      <c r="J37" s="480"/>
      <c r="K37" s="458"/>
      <c r="L37" s="462"/>
      <c r="M37" s="452"/>
      <c r="N37" s="3"/>
      <c r="O37" s="3"/>
      <c r="P37" s="3"/>
      <c r="Q37" s="3"/>
      <c r="R37" s="16"/>
      <c r="S37" s="3"/>
      <c r="T37" s="3"/>
      <c r="U37" s="3"/>
      <c r="V37" s="3"/>
      <c r="W37" s="3"/>
      <c r="X37" s="3"/>
      <c r="Y37" s="3"/>
    </row>
    <row r="38" spans="1:25" ht="36.75" customHeight="1">
      <c r="A38" s="471"/>
      <c r="B38" s="524"/>
      <c r="C38" s="509"/>
      <c r="D38" s="507"/>
      <c r="E38" s="507"/>
      <c r="F38" s="200"/>
      <c r="G38" s="481"/>
      <c r="H38" s="481"/>
      <c r="I38" s="481"/>
      <c r="J38" s="481"/>
      <c r="K38" s="459"/>
      <c r="L38" s="463"/>
      <c r="M38" s="453"/>
      <c r="N38" s="3"/>
      <c r="O38" s="3"/>
      <c r="P38" s="3"/>
      <c r="Q38" s="3"/>
      <c r="R38" s="16"/>
      <c r="S38" s="3"/>
      <c r="T38" s="3"/>
      <c r="U38" s="3"/>
      <c r="V38" s="3"/>
      <c r="W38" s="3"/>
      <c r="X38" s="3"/>
      <c r="Y38" s="3"/>
    </row>
    <row r="39" spans="1:25" ht="45" customHeight="1">
      <c r="A39" s="112"/>
      <c r="B39" s="64"/>
      <c r="C39" s="454"/>
      <c r="D39" s="507"/>
      <c r="E39" s="507"/>
      <c r="F39" s="203"/>
      <c r="G39" s="34"/>
      <c r="H39" s="199"/>
      <c r="I39" s="199"/>
      <c r="J39" s="202"/>
      <c r="K39" s="33"/>
      <c r="L39" s="66"/>
      <c r="M39" s="67"/>
      <c r="N39" s="3"/>
      <c r="O39" s="3"/>
      <c r="P39" s="3"/>
      <c r="Q39" s="3"/>
      <c r="R39" s="16"/>
      <c r="S39" s="3"/>
      <c r="T39" s="3"/>
      <c r="U39" s="3"/>
      <c r="V39" s="3"/>
      <c r="W39" s="3"/>
      <c r="X39" s="3"/>
      <c r="Y39" s="3"/>
    </row>
    <row r="40" spans="1:25" ht="35.1" customHeight="1">
      <c r="A40" s="101" t="s">
        <v>13</v>
      </c>
      <c r="B40" s="96"/>
      <c r="C40" s="101"/>
      <c r="D40" s="101"/>
      <c r="E40" s="101"/>
      <c r="F40" s="101"/>
      <c r="G40" s="62"/>
      <c r="H40" s="59"/>
      <c r="I40" s="62"/>
      <c r="J40" s="62"/>
      <c r="K40" s="102"/>
      <c r="L40" s="102"/>
      <c r="M40" s="102"/>
      <c r="N40" s="28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35.1" customHeight="1">
      <c r="A41" s="103"/>
      <c r="B41" s="104"/>
      <c r="C41" s="103"/>
      <c r="D41" s="103"/>
      <c r="E41" s="103"/>
      <c r="F41" s="103"/>
      <c r="G41" s="105"/>
      <c r="H41" s="50"/>
      <c r="I41" s="105"/>
      <c r="J41" s="105"/>
      <c r="K41" s="106"/>
      <c r="L41" s="106"/>
      <c r="M41" s="106"/>
      <c r="N41" s="28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35.1" customHeight="1">
      <c r="A42" s="50" t="s">
        <v>51</v>
      </c>
      <c r="B42" s="107"/>
      <c r="C42" s="107"/>
      <c r="D42" s="107"/>
      <c r="E42" s="107"/>
      <c r="F42" s="107"/>
      <c r="G42" s="107"/>
      <c r="H42" s="107"/>
      <c r="I42" s="107"/>
      <c r="J42" s="107"/>
      <c r="K42" s="53"/>
      <c r="L42" s="53"/>
      <c r="M42" s="5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35.1" customHeight="1">
      <c r="A43" s="53" t="s">
        <v>18</v>
      </c>
      <c r="B43" s="57"/>
      <c r="C43" s="53"/>
      <c r="D43" s="53"/>
      <c r="E43" s="53"/>
      <c r="F43" s="53"/>
      <c r="G43" s="53"/>
      <c r="H43" s="53"/>
      <c r="I43" s="107"/>
      <c r="J43" s="107"/>
      <c r="K43" s="53"/>
      <c r="L43" s="53"/>
      <c r="M43" s="5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34.5" customHeight="1">
      <c r="A44" s="53" t="s">
        <v>19</v>
      </c>
      <c r="B44" s="53"/>
      <c r="C44" s="53"/>
      <c r="D44" s="53"/>
      <c r="E44" s="53"/>
      <c r="F44" s="53"/>
      <c r="G44" s="108"/>
      <c r="H44" s="108"/>
      <c r="I44" s="108"/>
      <c r="J44" s="108"/>
      <c r="K44" s="108"/>
      <c r="L44" s="108"/>
      <c r="M44" s="108"/>
      <c r="O44" s="3"/>
      <c r="P44" s="3"/>
      <c r="Q44" s="3"/>
      <c r="R44" s="3"/>
      <c r="S44" s="3"/>
    </row>
    <row r="45" spans="1:25" ht="35.1" customHeight="1">
      <c r="A45" s="53" t="s">
        <v>20</v>
      </c>
      <c r="B45" s="109"/>
      <c r="C45" s="110"/>
      <c r="D45" s="110"/>
      <c r="E45" s="110"/>
      <c r="F45" s="110"/>
      <c r="G45" s="108"/>
      <c r="H45" s="108"/>
      <c r="I45" s="108"/>
      <c r="J45" s="108"/>
      <c r="K45" s="107"/>
      <c r="L45" s="107"/>
      <c r="M45" s="107"/>
      <c r="O45" s="3"/>
      <c r="P45" s="3"/>
      <c r="Q45" s="3"/>
      <c r="R45" s="3"/>
      <c r="S45" s="3"/>
    </row>
    <row r="46" spans="1:25" ht="24.95" customHeight="1">
      <c r="A46" s="51"/>
      <c r="B46" s="57"/>
      <c r="C46" s="122"/>
      <c r="D46" s="122"/>
      <c r="E46" s="124"/>
      <c r="F46" s="51"/>
      <c r="G46" s="51"/>
      <c r="H46" s="51"/>
      <c r="I46" s="51"/>
      <c r="J46" s="51"/>
      <c r="K46" s="51"/>
      <c r="L46" s="51"/>
      <c r="M46" s="51"/>
      <c r="O46" s="3"/>
      <c r="P46" s="3"/>
      <c r="Q46" s="3"/>
      <c r="R46" s="3"/>
      <c r="S46" s="3"/>
    </row>
    <row r="47" spans="1:25" ht="24.95" customHeight="1">
      <c r="A47" s="10"/>
      <c r="B47" s="8"/>
      <c r="O47" s="3"/>
      <c r="P47" s="3"/>
      <c r="Q47" s="3"/>
      <c r="R47" s="3"/>
      <c r="S47" s="3"/>
    </row>
    <row r="48" spans="1:25">
      <c r="O48" s="3"/>
      <c r="P48" s="3"/>
      <c r="Q48" s="3"/>
      <c r="R48" s="3"/>
      <c r="S48" s="3"/>
    </row>
    <row r="49" spans="15:19">
      <c r="O49" s="3"/>
      <c r="P49" s="3"/>
      <c r="Q49" s="3"/>
      <c r="R49" s="3"/>
      <c r="S49" s="3"/>
    </row>
    <row r="50" spans="15:19">
      <c r="O50" s="3"/>
      <c r="P50" s="3"/>
      <c r="Q50" s="3"/>
      <c r="R50" s="3"/>
      <c r="S50" s="3"/>
    </row>
    <row r="51" spans="15:19">
      <c r="O51" s="3"/>
      <c r="P51" s="3"/>
      <c r="Q51" s="3"/>
      <c r="R51" s="3"/>
      <c r="S51" s="3"/>
    </row>
    <row r="52" spans="15:19">
      <c r="P52" s="3"/>
      <c r="Q52" s="3"/>
      <c r="R52" s="3"/>
      <c r="S52" s="3"/>
    </row>
  </sheetData>
  <mergeCells count="83">
    <mergeCell ref="L16:L17"/>
    <mergeCell ref="M16:M17"/>
    <mergeCell ref="K21:M21"/>
    <mergeCell ref="K28:M28"/>
    <mergeCell ref="K33:M33"/>
    <mergeCell ref="M34:M35"/>
    <mergeCell ref="K34:K35"/>
    <mergeCell ref="L34:L35"/>
    <mergeCell ref="K37:K38"/>
    <mergeCell ref="L37:L38"/>
    <mergeCell ref="M37:M38"/>
    <mergeCell ref="C39:E39"/>
    <mergeCell ref="I37:I38"/>
    <mergeCell ref="J37:J38"/>
    <mergeCell ref="A37:A38"/>
    <mergeCell ref="B37:B38"/>
    <mergeCell ref="C37:E37"/>
    <mergeCell ref="G37:G38"/>
    <mergeCell ref="H37:H38"/>
    <mergeCell ref="C38:E38"/>
    <mergeCell ref="C36:E36"/>
    <mergeCell ref="C32:E32"/>
    <mergeCell ref="C33:E33"/>
    <mergeCell ref="A34:A35"/>
    <mergeCell ref="B34:B35"/>
    <mergeCell ref="C34:E34"/>
    <mergeCell ref="G34:G35"/>
    <mergeCell ref="C35:E35"/>
    <mergeCell ref="H34:H35"/>
    <mergeCell ref="I34:I35"/>
    <mergeCell ref="J34:J35"/>
    <mergeCell ref="J29:J30"/>
    <mergeCell ref="K29:K30"/>
    <mergeCell ref="L29:L30"/>
    <mergeCell ref="M29:M30"/>
    <mergeCell ref="C30:E30"/>
    <mergeCell ref="H29:H30"/>
    <mergeCell ref="I29:I30"/>
    <mergeCell ref="C31:E31"/>
    <mergeCell ref="A29:A30"/>
    <mergeCell ref="B29:B30"/>
    <mergeCell ref="C29:E29"/>
    <mergeCell ref="G29:G30"/>
    <mergeCell ref="H22:H23"/>
    <mergeCell ref="I22:I23"/>
    <mergeCell ref="J22:J23"/>
    <mergeCell ref="M22:M23"/>
    <mergeCell ref="C23:E23"/>
    <mergeCell ref="K22:K23"/>
    <mergeCell ref="L22:L23"/>
    <mergeCell ref="A22:A23"/>
    <mergeCell ref="B22:B23"/>
    <mergeCell ref="C22:E22"/>
    <mergeCell ref="C28:E28"/>
    <mergeCell ref="G22:G23"/>
    <mergeCell ref="C24:E24"/>
    <mergeCell ref="C25:E25"/>
    <mergeCell ref="C27:E27"/>
    <mergeCell ref="C20:E20"/>
    <mergeCell ref="C21:E21"/>
    <mergeCell ref="C16:E16"/>
    <mergeCell ref="C15:E15"/>
    <mergeCell ref="A16:A17"/>
    <mergeCell ref="B16:B17"/>
    <mergeCell ref="C17:E17"/>
    <mergeCell ref="C18:E18"/>
    <mergeCell ref="C19:E19"/>
    <mergeCell ref="I16:I17"/>
    <mergeCell ref="J16:J17"/>
    <mergeCell ref="A1:M1"/>
    <mergeCell ref="A12:A13"/>
    <mergeCell ref="B12:B13"/>
    <mergeCell ref="C12:E13"/>
    <mergeCell ref="F12:F13"/>
    <mergeCell ref="G12:G13"/>
    <mergeCell ref="H12:H13"/>
    <mergeCell ref="I12:I13"/>
    <mergeCell ref="J12:J13"/>
    <mergeCell ref="K12:M13"/>
    <mergeCell ref="G16:G17"/>
    <mergeCell ref="H16:H17"/>
    <mergeCell ref="K15:M15"/>
    <mergeCell ref="K16:K17"/>
  </mergeCells>
  <phoneticPr fontId="1"/>
  <pageMargins left="0.47244094488188981" right="0" top="0.74803149606299213" bottom="0.35433070866141736" header="0.31496062992125984" footer="0.31496062992125984"/>
  <pageSetup paperSize="9" scale="44" orientation="portrait" horizontalDpi="300" verticalDpi="300" r:id="rId1"/>
  <colBreaks count="1" manualBreakCount="1">
    <brk id="13" max="4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56"/>
  <sheetViews>
    <sheetView topLeftCell="A16" zoomScale="55" zoomScaleNormal="55" zoomScaleSheetLayoutView="40" zoomScalePageLayoutView="50" workbookViewId="0">
      <selection activeCell="F28" sqref="F28"/>
    </sheetView>
  </sheetViews>
  <sheetFormatPr defaultColWidth="9" defaultRowHeight="24"/>
  <cols>
    <col min="1" max="2" width="10.625" style="4" customWidth="1"/>
    <col min="3" max="4" width="7.75" style="4" customWidth="1"/>
    <col min="5" max="5" width="42.5" style="4" customWidth="1"/>
    <col min="6" max="6" width="60.625" style="4" customWidth="1"/>
    <col min="7" max="13" width="12.5" style="4" customWidth="1"/>
    <col min="14" max="14" width="3.625" style="4" hidden="1" customWidth="1"/>
    <col min="15" max="15" width="5.75" style="4" customWidth="1"/>
    <col min="16" max="17" width="7.75" style="4" customWidth="1"/>
    <col min="18" max="16384" width="9" style="4"/>
  </cols>
  <sheetData>
    <row r="1" spans="1:29" ht="36" customHeight="1">
      <c r="A1" s="443" t="s">
        <v>431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1"/>
      <c r="O1" s="2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9" ht="30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2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9" ht="30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9" ht="30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2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9" ht="30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"/>
      <c r="O5" s="2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9" ht="30" customHeight="1">
      <c r="A6" s="50" t="s">
        <v>52</v>
      </c>
      <c r="B6" s="51"/>
      <c r="C6" s="52"/>
      <c r="D6" s="51"/>
      <c r="E6" s="52"/>
      <c r="F6" s="52"/>
      <c r="G6" s="52"/>
      <c r="H6" s="52"/>
      <c r="I6" s="52"/>
      <c r="J6" s="52"/>
      <c r="K6" s="51"/>
      <c r="L6" s="51"/>
      <c r="M6" s="51"/>
      <c r="N6" s="6"/>
      <c r="O6" s="7"/>
      <c r="P6" s="3"/>
      <c r="Q6" s="3"/>
      <c r="R6" s="3"/>
      <c r="S6" s="2"/>
      <c r="T6" s="3"/>
      <c r="U6" s="3"/>
      <c r="V6" s="3"/>
      <c r="W6" s="3"/>
      <c r="X6" s="3"/>
      <c r="Y6" s="3"/>
    </row>
    <row r="7" spans="1:29" ht="35.1" customHeight="1">
      <c r="A7" s="53" t="s">
        <v>18</v>
      </c>
      <c r="B7" s="53"/>
      <c r="C7" s="54"/>
      <c r="D7" s="54"/>
      <c r="E7" s="54"/>
      <c r="F7" s="55"/>
      <c r="G7" s="56"/>
      <c r="H7" s="56"/>
      <c r="I7" s="56"/>
      <c r="J7" s="56"/>
      <c r="K7" s="56"/>
      <c r="L7" s="56"/>
      <c r="M7" s="56"/>
      <c r="N7" s="6"/>
      <c r="O7" s="9"/>
      <c r="P7" s="9"/>
      <c r="Q7" s="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ht="35.1" customHeight="1">
      <c r="A8" s="53" t="s">
        <v>19</v>
      </c>
      <c r="B8" s="109"/>
      <c r="C8" s="51"/>
      <c r="D8" s="51"/>
      <c r="E8" s="51"/>
      <c r="F8" s="51"/>
      <c r="G8" s="56"/>
      <c r="H8" s="56"/>
      <c r="I8" s="56"/>
      <c r="J8" s="56"/>
      <c r="K8" s="56"/>
      <c r="L8" s="56"/>
      <c r="M8" s="56"/>
      <c r="N8" s="6"/>
      <c r="O8" s="9"/>
      <c r="P8" s="9"/>
      <c r="Q8" s="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ht="35.1" customHeight="1">
      <c r="A9" s="53" t="s">
        <v>20</v>
      </c>
      <c r="B9" s="109"/>
      <c r="C9" s="58"/>
      <c r="D9" s="58"/>
      <c r="E9" s="58"/>
      <c r="F9" s="58"/>
      <c r="G9" s="56"/>
      <c r="H9" s="56"/>
      <c r="I9" s="56"/>
      <c r="J9" s="56"/>
      <c r="K9" s="56"/>
      <c r="L9" s="56"/>
      <c r="M9" s="56"/>
      <c r="N9" s="6"/>
      <c r="O9" s="9"/>
      <c r="P9" s="28"/>
      <c r="Q9" s="28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ht="27" customHeight="1">
      <c r="A10" s="59"/>
      <c r="B10" s="58"/>
      <c r="C10" s="58"/>
      <c r="D10" s="58"/>
      <c r="E10" s="58"/>
      <c r="F10" s="58"/>
      <c r="G10" s="60"/>
      <c r="H10" s="60"/>
      <c r="I10" s="60"/>
      <c r="J10" s="60"/>
      <c r="K10" s="60"/>
      <c r="L10" s="60"/>
      <c r="M10" s="60"/>
      <c r="N10" s="6"/>
      <c r="O10" s="9"/>
      <c r="P10" s="28"/>
      <c r="Q10" s="28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30" customHeight="1">
      <c r="A11" s="61" t="s">
        <v>53</v>
      </c>
      <c r="B11" s="5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9" ht="36.75" customHeight="1">
      <c r="A12" s="491" t="s">
        <v>2</v>
      </c>
      <c r="B12" s="491" t="s">
        <v>14</v>
      </c>
      <c r="C12" s="501" t="s">
        <v>26</v>
      </c>
      <c r="D12" s="502"/>
      <c r="E12" s="503"/>
      <c r="F12" s="491" t="s">
        <v>25</v>
      </c>
      <c r="G12" s="493" t="s">
        <v>9</v>
      </c>
      <c r="H12" s="493" t="s">
        <v>7</v>
      </c>
      <c r="I12" s="493" t="s">
        <v>8</v>
      </c>
      <c r="J12" s="493" t="s">
        <v>24</v>
      </c>
      <c r="K12" s="495" t="s">
        <v>17</v>
      </c>
      <c r="L12" s="496"/>
      <c r="M12" s="497"/>
      <c r="N12" s="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9" ht="36.75" customHeight="1">
      <c r="A13" s="492"/>
      <c r="B13" s="492"/>
      <c r="C13" s="504"/>
      <c r="D13" s="505"/>
      <c r="E13" s="506"/>
      <c r="F13" s="492"/>
      <c r="G13" s="494"/>
      <c r="H13" s="494"/>
      <c r="I13" s="494"/>
      <c r="J13" s="494"/>
      <c r="K13" s="498"/>
      <c r="L13" s="499"/>
      <c r="M13" s="500"/>
      <c r="N13" s="6"/>
      <c r="O13" s="3"/>
      <c r="P13" s="14"/>
      <c r="Q13" s="14"/>
      <c r="R13" s="14"/>
      <c r="S13" s="14"/>
      <c r="T13" s="14"/>
      <c r="U13" s="14"/>
      <c r="V13" s="3"/>
      <c r="W13" s="3"/>
      <c r="X13" s="3"/>
      <c r="Y13" s="3"/>
    </row>
    <row r="14" spans="1:29" ht="36.75" customHeight="1">
      <c r="A14" s="218">
        <v>2</v>
      </c>
      <c r="B14" s="89" t="s">
        <v>12</v>
      </c>
      <c r="C14" s="430"/>
      <c r="D14" s="508"/>
      <c r="E14" s="508"/>
      <c r="F14" s="65"/>
      <c r="G14" s="34"/>
      <c r="H14" s="39"/>
      <c r="I14" s="36"/>
      <c r="J14" s="39"/>
      <c r="K14" s="446" t="str">
        <f>+掃除当番表!F13</f>
        <v>鈴木、松本、堀井</v>
      </c>
      <c r="L14" s="447"/>
      <c r="M14" s="448"/>
      <c r="N14" s="6"/>
      <c r="O14" s="3"/>
      <c r="P14" s="14"/>
      <c r="Q14" s="14"/>
      <c r="R14" s="14"/>
      <c r="S14" s="14"/>
      <c r="T14" s="14"/>
      <c r="U14" s="14"/>
      <c r="V14" s="3"/>
      <c r="W14" s="3"/>
      <c r="X14" s="3"/>
      <c r="Y14" s="3"/>
    </row>
    <row r="15" spans="1:29" ht="37.5" customHeight="1">
      <c r="A15" s="511">
        <f>+A14+1</f>
        <v>3</v>
      </c>
      <c r="B15" s="478" t="s">
        <v>1</v>
      </c>
      <c r="C15" s="428" t="s">
        <v>460</v>
      </c>
      <c r="D15" s="510"/>
      <c r="E15" s="510"/>
      <c r="F15" s="65"/>
      <c r="G15" s="525" t="str">
        <f>+ミサ担当表!H13</f>
        <v>関戸</v>
      </c>
      <c r="H15" s="525" t="str">
        <f>+ミサ担当表!I13</f>
        <v>成願</v>
      </c>
      <c r="I15" s="525" t="str">
        <f>+ミサ担当表!J13</f>
        <v>浦嶋</v>
      </c>
      <c r="J15" s="480"/>
      <c r="K15" s="458"/>
      <c r="L15" s="462"/>
      <c r="M15" s="452"/>
      <c r="N15" s="6"/>
      <c r="O15" s="7"/>
      <c r="P15" s="14"/>
      <c r="Q15" s="14"/>
      <c r="R15" s="10"/>
      <c r="S15" s="10"/>
      <c r="T15" s="10"/>
      <c r="U15" s="10"/>
      <c r="V15" s="3"/>
      <c r="W15" s="3"/>
      <c r="X15" s="3"/>
      <c r="Y15" s="3"/>
    </row>
    <row r="16" spans="1:29" ht="37.5" customHeight="1">
      <c r="A16" s="512"/>
      <c r="B16" s="479"/>
      <c r="C16" s="509"/>
      <c r="D16" s="507"/>
      <c r="E16" s="507"/>
      <c r="F16" s="65"/>
      <c r="G16" s="526"/>
      <c r="H16" s="526"/>
      <c r="I16" s="526"/>
      <c r="J16" s="481"/>
      <c r="K16" s="459"/>
      <c r="L16" s="463"/>
      <c r="M16" s="453"/>
      <c r="O16" s="6"/>
      <c r="P16" s="10"/>
      <c r="Q16" s="28"/>
      <c r="R16" s="14"/>
      <c r="S16" s="14"/>
      <c r="T16" s="14"/>
      <c r="U16" s="14"/>
      <c r="V16" s="10"/>
      <c r="W16" s="10"/>
      <c r="X16" s="10"/>
      <c r="Y16" s="10"/>
      <c r="Z16" s="5"/>
      <c r="AA16" s="5"/>
      <c r="AB16" s="5"/>
      <c r="AC16" s="5"/>
    </row>
    <row r="17" spans="1:29" ht="44.25" customHeight="1">
      <c r="A17" s="194">
        <f>+A15+1</f>
        <v>4</v>
      </c>
      <c r="B17" s="69" t="s">
        <v>4</v>
      </c>
      <c r="C17" s="430"/>
      <c r="D17" s="466"/>
      <c r="E17" s="467"/>
      <c r="F17" s="195"/>
      <c r="G17" s="70"/>
      <c r="H17" s="70"/>
      <c r="I17" s="70"/>
      <c r="J17" s="196"/>
      <c r="K17" s="40"/>
      <c r="L17" s="44"/>
      <c r="M17" s="42"/>
      <c r="O17" s="6"/>
      <c r="P17" s="10"/>
      <c r="Q17" s="28"/>
      <c r="R17" s="14"/>
      <c r="S17" s="14"/>
      <c r="T17" s="14"/>
      <c r="U17" s="14"/>
      <c r="V17" s="10"/>
      <c r="W17" s="10"/>
      <c r="X17" s="10"/>
      <c r="Y17" s="10"/>
      <c r="Z17" s="5"/>
      <c r="AA17" s="5"/>
      <c r="AB17" s="5"/>
      <c r="AC17" s="5"/>
    </row>
    <row r="18" spans="1:29" ht="45" customHeight="1">
      <c r="A18" s="207">
        <f>+A17+1</f>
        <v>5</v>
      </c>
      <c r="B18" s="89" t="s">
        <v>47</v>
      </c>
      <c r="C18" s="454"/>
      <c r="D18" s="507"/>
      <c r="E18" s="507"/>
      <c r="F18" s="75"/>
      <c r="G18" s="38"/>
      <c r="H18" s="38"/>
      <c r="I18" s="38"/>
      <c r="J18" s="40"/>
      <c r="K18" s="76"/>
      <c r="L18" s="44"/>
      <c r="M18" s="42"/>
      <c r="O18" s="3"/>
      <c r="P18" s="28"/>
      <c r="Q18" s="28"/>
      <c r="R18" s="9"/>
      <c r="S18" s="9"/>
      <c r="T18" s="9"/>
      <c r="U18" s="9"/>
      <c r="V18" s="10"/>
      <c r="W18" s="10"/>
      <c r="X18" s="10"/>
      <c r="Y18" s="10"/>
      <c r="AA18" s="5"/>
      <c r="AB18" s="5"/>
      <c r="AC18" s="5"/>
    </row>
    <row r="19" spans="1:29" ht="45" customHeight="1">
      <c r="A19" s="34">
        <v>8</v>
      </c>
      <c r="B19" s="74" t="s">
        <v>10</v>
      </c>
      <c r="C19" s="454"/>
      <c r="D19" s="507"/>
      <c r="E19" s="507"/>
      <c r="F19" s="75"/>
      <c r="G19" s="38"/>
      <c r="H19" s="38"/>
      <c r="I19" s="38"/>
      <c r="J19" s="40"/>
      <c r="K19" s="76"/>
      <c r="L19" s="44"/>
      <c r="M19" s="42"/>
      <c r="O19" s="3"/>
      <c r="P19" s="28"/>
      <c r="Q19" s="28"/>
      <c r="R19" s="9"/>
      <c r="S19" s="9"/>
      <c r="T19" s="9"/>
      <c r="U19" s="9"/>
      <c r="V19" s="10"/>
      <c r="W19" s="10"/>
      <c r="X19" s="10"/>
      <c r="Y19" s="10"/>
      <c r="AA19" s="5"/>
      <c r="AB19" s="5"/>
      <c r="AC19" s="5"/>
    </row>
    <row r="20" spans="1:29" ht="45" customHeight="1">
      <c r="A20" s="34">
        <f>+A19+1</f>
        <v>9</v>
      </c>
      <c r="B20" s="77" t="s">
        <v>6</v>
      </c>
      <c r="C20" s="454"/>
      <c r="D20" s="507"/>
      <c r="E20" s="507"/>
      <c r="F20" s="78"/>
      <c r="G20" s="34"/>
      <c r="H20" s="34"/>
      <c r="I20" s="34"/>
      <c r="J20" s="82"/>
      <c r="K20" s="446" t="str">
        <f>+掃除当番表!F14</f>
        <v>鎌田、小森、深堀</v>
      </c>
      <c r="L20" s="447"/>
      <c r="M20" s="448"/>
      <c r="O20" s="3"/>
      <c r="P20" s="28"/>
      <c r="Q20" s="28"/>
      <c r="R20" s="21"/>
      <c r="S20" s="9"/>
      <c r="T20" s="9"/>
      <c r="U20" s="9"/>
      <c r="V20" s="10"/>
      <c r="W20" s="10"/>
      <c r="X20" s="10"/>
      <c r="Y20" s="10"/>
      <c r="AA20" s="5"/>
      <c r="AB20" s="5"/>
      <c r="AC20" s="5"/>
    </row>
    <row r="21" spans="1:29" ht="36.75" customHeight="1">
      <c r="A21" s="470">
        <f>+A20+1</f>
        <v>10</v>
      </c>
      <c r="B21" s="478" t="s">
        <v>1</v>
      </c>
      <c r="C21" s="428" t="s">
        <v>461</v>
      </c>
      <c r="D21" s="510"/>
      <c r="E21" s="510"/>
      <c r="F21" s="72"/>
      <c r="G21" s="525" t="str">
        <f>+ミサ担当表!H14</f>
        <v>照沼</v>
      </c>
      <c r="H21" s="513" t="str">
        <f>+ミサ担当表!I14</f>
        <v>オルランディ</v>
      </c>
      <c r="I21" s="525" t="str">
        <f>+ミサ担当表!J14</f>
        <v>和田</v>
      </c>
      <c r="J21" s="480"/>
      <c r="K21" s="458"/>
      <c r="L21" s="462"/>
      <c r="M21" s="452"/>
      <c r="O21" s="3"/>
      <c r="P21" s="28"/>
      <c r="Q21" s="28"/>
      <c r="R21" s="21"/>
      <c r="S21" s="9"/>
      <c r="T21" s="9"/>
      <c r="U21" s="9"/>
      <c r="V21" s="10"/>
      <c r="W21" s="10"/>
      <c r="X21" s="10"/>
      <c r="Y21" s="10"/>
      <c r="AA21" s="5"/>
      <c r="AB21" s="5"/>
      <c r="AC21" s="5"/>
    </row>
    <row r="22" spans="1:29" ht="36.75" customHeight="1">
      <c r="A22" s="471">
        <f t="shared" ref="A22" si="0">A21+1</f>
        <v>11</v>
      </c>
      <c r="B22" s="479"/>
      <c r="C22" s="509"/>
      <c r="D22" s="507"/>
      <c r="E22" s="507"/>
      <c r="F22" s="73"/>
      <c r="G22" s="526"/>
      <c r="H22" s="514"/>
      <c r="I22" s="526"/>
      <c r="J22" s="481"/>
      <c r="K22" s="459"/>
      <c r="L22" s="463"/>
      <c r="M22" s="453"/>
      <c r="O22" s="3"/>
      <c r="P22" s="28"/>
      <c r="Q22" s="28"/>
      <c r="R22" s="15"/>
      <c r="T22" s="15"/>
      <c r="U22" s="15"/>
      <c r="V22" s="10"/>
      <c r="W22" s="10"/>
      <c r="X22" s="10"/>
      <c r="Y22" s="10"/>
      <c r="AA22" s="5"/>
      <c r="AB22" s="5"/>
      <c r="AC22" s="5"/>
    </row>
    <row r="23" spans="1:29" ht="45" customHeight="1">
      <c r="A23" s="68">
        <f>1+A21</f>
        <v>11</v>
      </c>
      <c r="B23" s="80" t="s">
        <v>4</v>
      </c>
      <c r="C23" s="430"/>
      <c r="D23" s="466"/>
      <c r="E23" s="467"/>
      <c r="F23" s="81"/>
      <c r="G23" s="71"/>
      <c r="H23" s="71"/>
      <c r="I23" s="71"/>
      <c r="J23" s="82"/>
      <c r="K23" s="33"/>
      <c r="L23" s="66"/>
      <c r="M23" s="67"/>
      <c r="O23" s="3"/>
      <c r="P23" s="28"/>
      <c r="Q23" s="28"/>
      <c r="R23" s="15"/>
      <c r="T23" s="15"/>
      <c r="U23" s="15"/>
      <c r="V23" s="10"/>
      <c r="W23" s="10"/>
      <c r="X23" s="10"/>
      <c r="Y23" s="10"/>
      <c r="AA23" s="5"/>
      <c r="AB23" s="5"/>
      <c r="AC23" s="5"/>
    </row>
    <row r="24" spans="1:29" ht="45" customHeight="1">
      <c r="A24" s="68">
        <f t="shared" ref="A24" si="1">1+A22</f>
        <v>12</v>
      </c>
      <c r="B24" s="83" t="s">
        <v>47</v>
      </c>
      <c r="C24" s="521"/>
      <c r="D24" s="429"/>
      <c r="E24" s="522"/>
      <c r="F24" s="84"/>
      <c r="G24" s="71"/>
      <c r="H24" s="71"/>
      <c r="I24" s="71"/>
      <c r="J24" s="82"/>
      <c r="K24" s="85"/>
      <c r="L24" s="86"/>
      <c r="M24" s="87"/>
      <c r="O24" s="3"/>
      <c r="P24" s="28"/>
      <c r="Q24" s="28"/>
      <c r="R24" s="15"/>
      <c r="T24" s="15"/>
      <c r="U24" s="15"/>
      <c r="V24" s="10"/>
      <c r="W24" s="10"/>
      <c r="X24" s="10"/>
      <c r="Y24" s="10"/>
      <c r="AA24" s="5"/>
      <c r="AB24" s="5"/>
      <c r="AC24" s="5"/>
    </row>
    <row r="25" spans="1:29" ht="45" customHeight="1">
      <c r="A25" s="68">
        <f>1+A24</f>
        <v>13</v>
      </c>
      <c r="B25" s="117" t="s">
        <v>11</v>
      </c>
      <c r="C25" s="98"/>
      <c r="D25" s="126"/>
      <c r="E25" s="126"/>
      <c r="F25" s="81"/>
      <c r="G25" s="125"/>
      <c r="H25" s="125"/>
      <c r="I25" s="125"/>
      <c r="J25" s="197"/>
      <c r="K25" s="47"/>
      <c r="L25" s="44"/>
      <c r="M25" s="45"/>
      <c r="O25" s="3"/>
      <c r="P25" s="28"/>
      <c r="Q25" s="28"/>
      <c r="R25" s="15"/>
      <c r="T25" s="15"/>
      <c r="U25" s="15"/>
      <c r="V25" s="10"/>
      <c r="W25" s="10"/>
      <c r="X25" s="10"/>
      <c r="Y25" s="10"/>
      <c r="AA25" s="5"/>
      <c r="AB25" s="5"/>
      <c r="AC25" s="5"/>
    </row>
    <row r="26" spans="1:29" ht="45" customHeight="1">
      <c r="A26" s="34">
        <v>15</v>
      </c>
      <c r="B26" s="74" t="s">
        <v>5</v>
      </c>
      <c r="C26" s="454"/>
      <c r="D26" s="507"/>
      <c r="E26" s="507"/>
      <c r="F26" s="78"/>
      <c r="G26" s="36"/>
      <c r="H26" s="36"/>
      <c r="I26" s="36"/>
      <c r="J26" s="39"/>
      <c r="K26" s="39"/>
      <c r="L26" s="198"/>
      <c r="M26" s="41"/>
      <c r="N26" s="3"/>
      <c r="O26" s="3"/>
      <c r="P26" s="3"/>
      <c r="Q26" s="3"/>
      <c r="R26" s="13"/>
      <c r="S26" s="10"/>
      <c r="T26" s="3"/>
      <c r="U26" s="3"/>
      <c r="V26" s="3"/>
      <c r="W26" s="3"/>
      <c r="X26" s="3"/>
      <c r="Y26" s="3"/>
    </row>
    <row r="27" spans="1:29" ht="45" customHeight="1">
      <c r="A27" s="34">
        <f t="shared" ref="A27:A32" si="2">A26+1</f>
        <v>16</v>
      </c>
      <c r="B27" s="89" t="s">
        <v>6</v>
      </c>
      <c r="C27" s="454"/>
      <c r="D27" s="507"/>
      <c r="E27" s="507"/>
      <c r="F27" s="78"/>
      <c r="G27" s="36"/>
      <c r="H27" s="36"/>
      <c r="I27" s="36"/>
      <c r="J27" s="39"/>
      <c r="K27" s="446" t="str">
        <f>+掃除当番表!F15</f>
        <v>浦嶋、舘野</v>
      </c>
      <c r="L27" s="447"/>
      <c r="M27" s="448"/>
      <c r="N27" s="3"/>
      <c r="O27" s="3"/>
      <c r="P27" s="3"/>
      <c r="Q27" s="3"/>
      <c r="R27" s="13"/>
      <c r="S27" s="3"/>
      <c r="T27" s="3"/>
      <c r="U27" s="3"/>
      <c r="V27" s="3"/>
      <c r="W27" s="3"/>
      <c r="X27" s="3"/>
      <c r="Y27" s="3"/>
    </row>
    <row r="28" spans="1:29" ht="36.75" customHeight="1">
      <c r="A28" s="476">
        <f>A27+1</f>
        <v>17</v>
      </c>
      <c r="B28" s="478" t="s">
        <v>1</v>
      </c>
      <c r="C28" s="428" t="s">
        <v>462</v>
      </c>
      <c r="D28" s="510"/>
      <c r="E28" s="510"/>
      <c r="F28" s="75" t="s">
        <v>496</v>
      </c>
      <c r="G28" s="525" t="str">
        <f>+ミサ担当表!H15</f>
        <v>大澤</v>
      </c>
      <c r="H28" s="525" t="str">
        <f>+ミサ担当表!I15</f>
        <v>浅田</v>
      </c>
      <c r="I28" s="525" t="str">
        <f>+ミサ担当表!J15</f>
        <v>三浦</v>
      </c>
      <c r="J28" s="480"/>
      <c r="K28" s="458"/>
      <c r="L28" s="462"/>
      <c r="M28" s="452"/>
      <c r="N28" s="3"/>
      <c r="O28" s="3"/>
      <c r="P28" s="3"/>
      <c r="Q28" s="3"/>
      <c r="R28" s="13"/>
      <c r="S28" s="3"/>
      <c r="T28" s="3"/>
      <c r="U28" s="3"/>
      <c r="V28" s="3"/>
      <c r="W28" s="3"/>
      <c r="X28" s="3"/>
      <c r="Y28" s="3"/>
    </row>
    <row r="29" spans="1:29" ht="36.75" customHeight="1">
      <c r="A29" s="477"/>
      <c r="B29" s="479"/>
      <c r="C29" s="509"/>
      <c r="D29" s="507"/>
      <c r="E29" s="507"/>
      <c r="F29" s="73"/>
      <c r="G29" s="526"/>
      <c r="H29" s="526"/>
      <c r="I29" s="526"/>
      <c r="J29" s="481"/>
      <c r="K29" s="459"/>
      <c r="L29" s="463"/>
      <c r="M29" s="453"/>
      <c r="N29" s="3"/>
      <c r="O29" s="3"/>
      <c r="P29" s="3"/>
      <c r="Q29" s="3"/>
      <c r="R29" s="13"/>
      <c r="S29" s="3"/>
      <c r="T29" s="3"/>
      <c r="U29" s="3"/>
      <c r="V29" s="3"/>
      <c r="W29" s="3"/>
      <c r="X29" s="3"/>
      <c r="Y29" s="3"/>
    </row>
    <row r="30" spans="1:29" ht="45" customHeight="1">
      <c r="A30" s="34">
        <f>A28+1</f>
        <v>18</v>
      </c>
      <c r="B30" s="77" t="s">
        <v>3</v>
      </c>
      <c r="C30" s="517"/>
      <c r="D30" s="518"/>
      <c r="E30" s="519"/>
      <c r="F30" s="90"/>
      <c r="G30" s="91"/>
      <c r="H30" s="34"/>
      <c r="I30" s="34"/>
      <c r="J30" s="33"/>
      <c r="K30" s="92"/>
      <c r="L30" s="93"/>
      <c r="M30" s="67"/>
      <c r="N30" s="3"/>
      <c r="O30" s="3"/>
      <c r="P30" s="3"/>
      <c r="Q30" s="3"/>
      <c r="R30" s="16"/>
      <c r="S30" s="3"/>
      <c r="T30" s="3"/>
      <c r="U30" s="3"/>
      <c r="V30" s="3"/>
      <c r="W30" s="3"/>
      <c r="X30" s="3"/>
      <c r="Y30" s="3"/>
    </row>
    <row r="31" spans="1:29" ht="45" customHeight="1">
      <c r="A31" s="34">
        <v>23</v>
      </c>
      <c r="B31" s="74" t="s">
        <v>5</v>
      </c>
      <c r="C31" s="454"/>
      <c r="D31" s="507"/>
      <c r="E31" s="507"/>
      <c r="F31" s="90"/>
      <c r="G31" s="91"/>
      <c r="H31" s="38"/>
      <c r="I31" s="38"/>
      <c r="J31" s="40"/>
      <c r="K31" s="94"/>
      <c r="L31" s="44"/>
      <c r="M31" s="4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9" ht="45" customHeight="1">
      <c r="A32" s="34">
        <f t="shared" si="2"/>
        <v>24</v>
      </c>
      <c r="B32" s="89" t="s">
        <v>6</v>
      </c>
      <c r="C32" s="454"/>
      <c r="D32" s="507"/>
      <c r="E32" s="507"/>
      <c r="F32" s="78"/>
      <c r="G32" s="91"/>
      <c r="H32" s="199"/>
      <c r="I32" s="199"/>
      <c r="J32" s="97"/>
      <c r="K32" s="446" t="str">
        <f>+掃除当番表!F16</f>
        <v>大澤、和田、阿部</v>
      </c>
      <c r="L32" s="447"/>
      <c r="M32" s="44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36.75" customHeight="1">
      <c r="A33" s="476">
        <f>A32+1</f>
        <v>25</v>
      </c>
      <c r="B33" s="478" t="s">
        <v>1</v>
      </c>
      <c r="C33" s="428" t="s">
        <v>463</v>
      </c>
      <c r="D33" s="510"/>
      <c r="E33" s="510"/>
      <c r="F33" s="65"/>
      <c r="G33" s="525" t="str">
        <f>+ミサ担当表!H16</f>
        <v>橋爪</v>
      </c>
      <c r="H33" s="525" t="str">
        <f>+ミサ担当表!I16</f>
        <v>鈴木</v>
      </c>
      <c r="I33" s="525" t="str">
        <f>+ミサ担当表!J16</f>
        <v>澤崎</v>
      </c>
      <c r="J33" s="480"/>
      <c r="K33" s="520"/>
      <c r="L33" s="462"/>
      <c r="M33" s="45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36.75" customHeight="1">
      <c r="A34" s="477"/>
      <c r="B34" s="479"/>
      <c r="C34" s="509"/>
      <c r="D34" s="507"/>
      <c r="E34" s="507"/>
      <c r="F34" s="200"/>
      <c r="G34" s="526"/>
      <c r="H34" s="526"/>
      <c r="I34" s="526"/>
      <c r="J34" s="481"/>
      <c r="K34" s="459"/>
      <c r="L34" s="463"/>
      <c r="M34" s="453"/>
      <c r="N34" s="3"/>
      <c r="O34" s="3"/>
      <c r="P34" s="3"/>
      <c r="Q34" s="3"/>
      <c r="R34" s="13"/>
      <c r="S34" s="3"/>
      <c r="T34" s="3"/>
      <c r="U34" s="3"/>
      <c r="V34" s="3"/>
      <c r="W34" s="3"/>
      <c r="X34" s="3"/>
      <c r="Y34" s="3"/>
    </row>
    <row r="35" spans="1:25" ht="45" customHeight="1">
      <c r="A35" s="64">
        <f>A33+1</f>
        <v>26</v>
      </c>
      <c r="B35" s="77" t="s">
        <v>3</v>
      </c>
      <c r="C35" s="430"/>
      <c r="D35" s="508"/>
      <c r="E35" s="508"/>
      <c r="F35" s="78"/>
      <c r="G35" s="34"/>
      <c r="H35" s="39"/>
      <c r="I35" s="36"/>
      <c r="J35" s="43"/>
      <c r="K35" s="33"/>
      <c r="L35" s="66"/>
      <c r="M35" s="41"/>
      <c r="N35" s="3"/>
      <c r="O35" s="3"/>
      <c r="P35" s="3"/>
      <c r="Q35" s="3"/>
      <c r="R35" s="13"/>
      <c r="S35" s="3"/>
      <c r="T35" s="3"/>
      <c r="U35" s="3"/>
      <c r="V35" s="3"/>
      <c r="W35" s="3"/>
      <c r="X35" s="3"/>
      <c r="Y35" s="3"/>
    </row>
    <row r="36" spans="1:25" ht="45" customHeight="1">
      <c r="A36" s="112">
        <v>29</v>
      </c>
      <c r="B36" s="74" t="s">
        <v>10</v>
      </c>
      <c r="C36" s="430"/>
      <c r="D36" s="508"/>
      <c r="E36" s="508"/>
      <c r="F36" s="78"/>
      <c r="G36" s="34"/>
      <c r="H36" s="34"/>
      <c r="I36" s="34"/>
      <c r="J36" s="66"/>
      <c r="K36" s="33"/>
      <c r="L36" s="66"/>
      <c r="M36" s="67"/>
      <c r="N36" s="3"/>
      <c r="O36" s="3"/>
      <c r="P36" s="3"/>
      <c r="Q36" s="3"/>
      <c r="R36" s="16"/>
      <c r="S36" s="3"/>
      <c r="T36" s="3"/>
      <c r="U36" s="3"/>
      <c r="V36" s="3"/>
      <c r="W36" s="3"/>
      <c r="X36" s="3"/>
      <c r="Y36" s="3"/>
    </row>
    <row r="37" spans="1:25" ht="45" customHeight="1">
      <c r="A37" s="68">
        <v>30</v>
      </c>
      <c r="B37" s="64" t="s">
        <v>12</v>
      </c>
      <c r="C37" s="430"/>
      <c r="D37" s="508"/>
      <c r="E37" s="508"/>
      <c r="F37" s="65"/>
      <c r="G37" s="34"/>
      <c r="H37" s="39"/>
      <c r="I37" s="36"/>
      <c r="J37" s="39"/>
      <c r="K37" s="446" t="str">
        <f>+掃除当番表!F17</f>
        <v>大谷、佐藤</v>
      </c>
      <c r="L37" s="447"/>
      <c r="M37" s="448"/>
      <c r="N37" s="3"/>
      <c r="O37" s="3"/>
      <c r="P37" s="3"/>
      <c r="Q37" s="3"/>
      <c r="R37" s="16"/>
      <c r="S37" s="3"/>
      <c r="T37" s="3"/>
      <c r="U37" s="3"/>
      <c r="V37" s="3"/>
      <c r="W37" s="3"/>
      <c r="X37" s="3"/>
      <c r="Y37" s="3"/>
    </row>
    <row r="38" spans="1:25" ht="36.75" customHeight="1">
      <c r="A38" s="470">
        <v>31</v>
      </c>
      <c r="B38" s="478" t="s">
        <v>1</v>
      </c>
      <c r="C38" s="428" t="s">
        <v>464</v>
      </c>
      <c r="D38" s="510"/>
      <c r="E38" s="510"/>
      <c r="F38" s="65"/>
      <c r="G38" s="525" t="str">
        <f>+ミサ担当表!H17</f>
        <v>佐藤</v>
      </c>
      <c r="H38" s="525" t="str">
        <f>+ミサ担当表!I17</f>
        <v>山田</v>
      </c>
      <c r="I38" s="525" t="str">
        <f>+ミサ担当表!J17</f>
        <v>リン</v>
      </c>
      <c r="J38" s="480"/>
      <c r="K38" s="458"/>
      <c r="L38" s="462"/>
      <c r="M38" s="452"/>
      <c r="N38" s="3"/>
      <c r="O38" s="3"/>
      <c r="P38" s="3"/>
      <c r="Q38" s="3"/>
      <c r="R38" s="16"/>
      <c r="S38" s="3"/>
      <c r="T38" s="3"/>
      <c r="U38" s="3"/>
      <c r="V38" s="3"/>
      <c r="W38" s="3"/>
      <c r="X38" s="3"/>
      <c r="Y38" s="3"/>
    </row>
    <row r="39" spans="1:25" ht="36.75" customHeight="1">
      <c r="A39" s="471"/>
      <c r="B39" s="479"/>
      <c r="C39" s="509"/>
      <c r="D39" s="507"/>
      <c r="E39" s="507"/>
      <c r="F39" s="65"/>
      <c r="G39" s="526"/>
      <c r="H39" s="526"/>
      <c r="I39" s="526"/>
      <c r="J39" s="481"/>
      <c r="K39" s="459"/>
      <c r="L39" s="463"/>
      <c r="M39" s="453"/>
      <c r="N39" s="3"/>
      <c r="O39" s="3"/>
      <c r="P39" s="3"/>
      <c r="Q39" s="3"/>
      <c r="R39" s="16"/>
      <c r="S39" s="3"/>
      <c r="T39" s="3"/>
      <c r="U39" s="3"/>
      <c r="V39" s="3"/>
      <c r="W39" s="3"/>
      <c r="X39" s="3"/>
      <c r="Y39" s="3"/>
    </row>
    <row r="40" spans="1:25" ht="36.75" customHeight="1">
      <c r="A40" s="112" t="s">
        <v>432</v>
      </c>
      <c r="B40" s="64" t="s">
        <v>3</v>
      </c>
      <c r="C40" s="430"/>
      <c r="D40" s="508"/>
      <c r="E40" s="508"/>
      <c r="F40" s="203"/>
      <c r="G40" s="34"/>
      <c r="H40" s="33"/>
      <c r="I40" s="34"/>
      <c r="J40" s="66"/>
      <c r="K40" s="33"/>
      <c r="L40" s="66"/>
      <c r="M40" s="67"/>
      <c r="N40" s="3"/>
      <c r="O40" s="3"/>
      <c r="P40" s="3"/>
      <c r="Q40" s="3"/>
      <c r="R40" s="16"/>
      <c r="S40" s="3"/>
      <c r="T40" s="3"/>
      <c r="U40" s="3"/>
      <c r="V40" s="3"/>
      <c r="W40" s="3"/>
      <c r="X40" s="3"/>
      <c r="Y40" s="3"/>
    </row>
    <row r="41" spans="1:25" ht="45" customHeight="1">
      <c r="A41" s="112">
        <v>2</v>
      </c>
      <c r="B41" s="64" t="s">
        <v>239</v>
      </c>
      <c r="C41" s="527"/>
      <c r="D41" s="518"/>
      <c r="E41" s="519"/>
      <c r="F41" s="203"/>
      <c r="G41" s="219"/>
      <c r="H41" s="219"/>
      <c r="I41" s="219"/>
      <c r="J41" s="219"/>
      <c r="K41" s="220"/>
      <c r="L41" s="221"/>
      <c r="M41" s="222"/>
      <c r="N41" s="3"/>
      <c r="O41" s="3"/>
      <c r="P41" s="3"/>
      <c r="Q41" s="3"/>
      <c r="R41" s="16"/>
      <c r="S41" s="3"/>
      <c r="T41" s="3"/>
      <c r="U41" s="3"/>
      <c r="V41" s="3"/>
      <c r="W41" s="3"/>
      <c r="X41" s="3"/>
      <c r="Y41" s="3"/>
    </row>
    <row r="42" spans="1:25" ht="36.75" customHeight="1">
      <c r="A42" s="223"/>
      <c r="B42" s="224"/>
      <c r="C42" s="528"/>
      <c r="D42" s="529"/>
      <c r="E42" s="529"/>
      <c r="F42" s="225"/>
      <c r="G42" s="226"/>
      <c r="H42" s="226"/>
      <c r="I42" s="226"/>
      <c r="J42" s="226"/>
      <c r="K42" s="227"/>
      <c r="L42" s="228"/>
      <c r="M42" s="229"/>
      <c r="N42" s="3"/>
      <c r="O42" s="3"/>
      <c r="P42" s="3"/>
      <c r="Q42" s="3"/>
      <c r="R42" s="16"/>
      <c r="S42" s="3"/>
      <c r="T42" s="3"/>
      <c r="U42" s="3"/>
      <c r="V42" s="3"/>
      <c r="W42" s="3"/>
      <c r="X42" s="3"/>
      <c r="Y42" s="3"/>
    </row>
    <row r="43" spans="1:25" ht="45" customHeight="1">
      <c r="A43" s="112"/>
      <c r="B43" s="64"/>
      <c r="C43" s="454"/>
      <c r="D43" s="507"/>
      <c r="E43" s="507"/>
      <c r="F43" s="203"/>
      <c r="G43" s="34"/>
      <c r="H43" s="199"/>
      <c r="I43" s="199"/>
      <c r="J43" s="202"/>
      <c r="K43" s="33"/>
      <c r="L43" s="66"/>
      <c r="M43" s="67"/>
      <c r="N43" s="3"/>
      <c r="O43" s="3"/>
      <c r="P43" s="3"/>
      <c r="Q43" s="3"/>
      <c r="R43" s="16"/>
      <c r="S43" s="3"/>
      <c r="T43" s="3"/>
      <c r="U43" s="3"/>
      <c r="V43" s="3"/>
      <c r="W43" s="3"/>
      <c r="X43" s="3"/>
      <c r="Y43" s="3"/>
    </row>
    <row r="44" spans="1:25" ht="35.1" customHeight="1">
      <c r="A44" s="101" t="s">
        <v>13</v>
      </c>
      <c r="B44" s="96"/>
      <c r="C44" s="101"/>
      <c r="D44" s="101"/>
      <c r="E44" s="101"/>
      <c r="F44" s="101"/>
      <c r="G44" s="62"/>
      <c r="H44" s="59"/>
      <c r="I44" s="62"/>
      <c r="J44" s="62"/>
      <c r="K44" s="102"/>
      <c r="L44" s="102"/>
      <c r="M44" s="102"/>
      <c r="N44" s="28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35.1" customHeight="1">
      <c r="A45" s="103"/>
      <c r="B45" s="104"/>
      <c r="C45" s="103"/>
      <c r="D45" s="103"/>
      <c r="E45" s="103"/>
      <c r="F45" s="103"/>
      <c r="G45" s="105"/>
      <c r="H45" s="50"/>
      <c r="I45" s="105"/>
      <c r="J45" s="105"/>
      <c r="K45" s="106"/>
      <c r="L45" s="106"/>
      <c r="M45" s="106"/>
      <c r="N45" s="28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35.1" customHeight="1">
      <c r="A46" s="50" t="s">
        <v>54</v>
      </c>
      <c r="B46" s="107"/>
      <c r="C46" s="107"/>
      <c r="D46" s="107"/>
      <c r="E46" s="107"/>
      <c r="F46" s="107"/>
      <c r="G46" s="107"/>
      <c r="H46" s="107"/>
      <c r="I46" s="107"/>
      <c r="J46" s="107"/>
      <c r="K46" s="53"/>
      <c r="L46" s="53"/>
      <c r="M46" s="5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35.1" customHeight="1">
      <c r="A47" s="53" t="s">
        <v>18</v>
      </c>
      <c r="B47" s="57"/>
      <c r="C47" s="53"/>
      <c r="D47" s="53"/>
      <c r="E47" s="53"/>
      <c r="F47" s="53"/>
      <c r="G47" s="53"/>
      <c r="H47" s="53"/>
      <c r="I47" s="107"/>
      <c r="J47" s="107"/>
      <c r="K47" s="53"/>
      <c r="L47" s="53"/>
      <c r="M47" s="5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34.5" customHeight="1">
      <c r="A48" s="53" t="s">
        <v>19</v>
      </c>
      <c r="B48" s="53"/>
      <c r="C48" s="53"/>
      <c r="D48" s="53"/>
      <c r="E48" s="53"/>
      <c r="F48" s="53"/>
      <c r="G48" s="108"/>
      <c r="H48" s="108"/>
      <c r="I48" s="108"/>
      <c r="J48" s="108"/>
      <c r="K48" s="108"/>
      <c r="L48" s="108"/>
      <c r="M48" s="108"/>
      <c r="O48" s="3"/>
      <c r="P48" s="3"/>
      <c r="Q48" s="3"/>
      <c r="R48" s="3"/>
      <c r="S48" s="3"/>
    </row>
    <row r="49" spans="1:19" ht="35.1" customHeight="1">
      <c r="A49" s="53" t="s">
        <v>20</v>
      </c>
      <c r="B49" s="109"/>
      <c r="C49" s="110"/>
      <c r="D49" s="110"/>
      <c r="E49" s="110"/>
      <c r="F49" s="110"/>
      <c r="G49" s="108"/>
      <c r="H49" s="108"/>
      <c r="I49" s="108"/>
      <c r="J49" s="108"/>
      <c r="K49" s="107"/>
      <c r="L49" s="107"/>
      <c r="M49" s="107"/>
      <c r="O49" s="3"/>
      <c r="P49" s="3"/>
      <c r="Q49" s="3"/>
      <c r="R49" s="3"/>
      <c r="S49" s="3"/>
    </row>
    <row r="50" spans="1:19" ht="24.95" customHeight="1">
      <c r="A50" s="51"/>
      <c r="B50" s="57"/>
      <c r="C50" s="122"/>
      <c r="D50" s="122"/>
      <c r="E50" s="124"/>
      <c r="F50" s="51"/>
      <c r="G50" s="51"/>
      <c r="H50" s="51"/>
      <c r="I50" s="51"/>
      <c r="J50" s="51"/>
      <c r="K50" s="51"/>
      <c r="L50" s="51"/>
      <c r="M50" s="51"/>
      <c r="O50" s="3"/>
      <c r="P50" s="3"/>
      <c r="Q50" s="3"/>
      <c r="R50" s="3"/>
      <c r="S50" s="3"/>
    </row>
    <row r="51" spans="1:19" ht="24.95" customHeight="1">
      <c r="A51" s="102"/>
      <c r="B51" s="57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O51" s="3"/>
      <c r="P51" s="3"/>
      <c r="Q51" s="3"/>
      <c r="R51" s="3"/>
      <c r="S51" s="3"/>
    </row>
    <row r="52" spans="1:19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O52" s="3"/>
      <c r="P52" s="3"/>
      <c r="Q52" s="3"/>
      <c r="R52" s="3"/>
      <c r="S52" s="3"/>
    </row>
    <row r="53" spans="1:19">
      <c r="O53" s="3"/>
      <c r="P53" s="3"/>
      <c r="Q53" s="3"/>
      <c r="R53" s="3"/>
      <c r="S53" s="3"/>
    </row>
    <row r="54" spans="1:19">
      <c r="O54" s="3"/>
      <c r="P54" s="3"/>
      <c r="Q54" s="3"/>
      <c r="R54" s="3"/>
      <c r="S54" s="3"/>
    </row>
    <row r="55" spans="1:19">
      <c r="O55" s="3"/>
      <c r="P55" s="3"/>
      <c r="Q55" s="3"/>
      <c r="R55" s="3"/>
      <c r="S55" s="3"/>
    </row>
    <row r="56" spans="1:19">
      <c r="P56" s="3"/>
      <c r="Q56" s="3"/>
      <c r="R56" s="3"/>
      <c r="S56" s="3"/>
    </row>
  </sheetData>
  <mergeCells count="89">
    <mergeCell ref="L15:L16"/>
    <mergeCell ref="M15:M16"/>
    <mergeCell ref="K20:M20"/>
    <mergeCell ref="K27:M27"/>
    <mergeCell ref="K32:M32"/>
    <mergeCell ref="K37:M37"/>
    <mergeCell ref="M33:M34"/>
    <mergeCell ref="K33:K34"/>
    <mergeCell ref="L33:L34"/>
    <mergeCell ref="C43:E43"/>
    <mergeCell ref="M38:M39"/>
    <mergeCell ref="C39:E39"/>
    <mergeCell ref="C40:E40"/>
    <mergeCell ref="G38:G39"/>
    <mergeCell ref="H38:H39"/>
    <mergeCell ref="I38:I39"/>
    <mergeCell ref="J38:J39"/>
    <mergeCell ref="K38:K39"/>
    <mergeCell ref="L38:L39"/>
    <mergeCell ref="C41:E41"/>
    <mergeCell ref="C42:E42"/>
    <mergeCell ref="C35:E35"/>
    <mergeCell ref="C36:E36"/>
    <mergeCell ref="C37:E37"/>
    <mergeCell ref="A38:A39"/>
    <mergeCell ref="B38:B39"/>
    <mergeCell ref="C38:E38"/>
    <mergeCell ref="C31:E31"/>
    <mergeCell ref="C32:E32"/>
    <mergeCell ref="A33:A34"/>
    <mergeCell ref="B33:B34"/>
    <mergeCell ref="C33:E33"/>
    <mergeCell ref="G33:G34"/>
    <mergeCell ref="C34:E34"/>
    <mergeCell ref="H33:H34"/>
    <mergeCell ref="I33:I34"/>
    <mergeCell ref="J33:J34"/>
    <mergeCell ref="J28:J29"/>
    <mergeCell ref="K28:K29"/>
    <mergeCell ref="L28:L29"/>
    <mergeCell ref="M28:M29"/>
    <mergeCell ref="C29:E29"/>
    <mergeCell ref="H28:H29"/>
    <mergeCell ref="I28:I29"/>
    <mergeCell ref="C30:E30"/>
    <mergeCell ref="A28:A29"/>
    <mergeCell ref="B28:B29"/>
    <mergeCell ref="C28:E28"/>
    <mergeCell ref="G28:G29"/>
    <mergeCell ref="H21:H22"/>
    <mergeCell ref="I21:I22"/>
    <mergeCell ref="J21:J22"/>
    <mergeCell ref="M21:M22"/>
    <mergeCell ref="C22:E22"/>
    <mergeCell ref="K21:K22"/>
    <mergeCell ref="L21:L22"/>
    <mergeCell ref="A21:A22"/>
    <mergeCell ref="B21:B22"/>
    <mergeCell ref="C21:E21"/>
    <mergeCell ref="C27:E27"/>
    <mergeCell ref="G21:G22"/>
    <mergeCell ref="C23:E23"/>
    <mergeCell ref="C24:E24"/>
    <mergeCell ref="C26:E26"/>
    <mergeCell ref="C19:E19"/>
    <mergeCell ref="C20:E20"/>
    <mergeCell ref="C15:E15"/>
    <mergeCell ref="C14:E14"/>
    <mergeCell ref="A15:A16"/>
    <mergeCell ref="B15:B16"/>
    <mergeCell ref="C16:E16"/>
    <mergeCell ref="C17:E17"/>
    <mergeCell ref="C18:E18"/>
    <mergeCell ref="I15:I16"/>
    <mergeCell ref="J15:J16"/>
    <mergeCell ref="A1:M1"/>
    <mergeCell ref="A12:A13"/>
    <mergeCell ref="B12:B13"/>
    <mergeCell ref="C12:E13"/>
    <mergeCell ref="F12:F13"/>
    <mergeCell ref="G12:G13"/>
    <mergeCell ref="H12:H13"/>
    <mergeCell ref="I12:I13"/>
    <mergeCell ref="J12:J13"/>
    <mergeCell ref="K12:M13"/>
    <mergeCell ref="G15:G16"/>
    <mergeCell ref="H15:H16"/>
    <mergeCell ref="K14:M14"/>
    <mergeCell ref="K15:K16"/>
  </mergeCells>
  <phoneticPr fontId="1"/>
  <pageMargins left="0.47244094488188981" right="0" top="0.74803149606299213" bottom="0.35433070866141736" header="0.31496062992125984" footer="0.31496062992125984"/>
  <pageSetup paperSize="9" scale="42" orientation="portrait" horizontalDpi="300" verticalDpi="300" r:id="rId1"/>
  <colBreaks count="1" manualBreakCount="1">
    <brk id="1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12</vt:i4>
      </vt:variant>
    </vt:vector>
  </HeadingPairs>
  <TitlesOfParts>
    <vt:vector size="28" baseType="lpstr">
      <vt:lpstr>2021-02</vt:lpstr>
      <vt:lpstr>2021-03</vt:lpstr>
      <vt:lpstr>2021-04</vt:lpstr>
      <vt:lpstr>2021-05</vt:lpstr>
      <vt:lpstr>2021-06</vt:lpstr>
      <vt:lpstr>2020-07</vt:lpstr>
      <vt:lpstr>2021-08</vt:lpstr>
      <vt:lpstr>2021-09</vt:lpstr>
      <vt:lpstr>2021-10</vt:lpstr>
      <vt:lpstr>2021-11</vt:lpstr>
      <vt:lpstr>2021-12</vt:lpstr>
      <vt:lpstr>2022-1 </vt:lpstr>
      <vt:lpstr>ミサ担当表</vt:lpstr>
      <vt:lpstr>掃除当番表</vt:lpstr>
      <vt:lpstr>教会連絡網</vt:lpstr>
      <vt:lpstr>2020会計報告</vt:lpstr>
      <vt:lpstr>'2020-07'!Print_Area</vt:lpstr>
      <vt:lpstr>'2021-03'!Print_Area</vt:lpstr>
      <vt:lpstr>'2021-04'!Print_Area</vt:lpstr>
      <vt:lpstr>'2021-05'!Print_Area</vt:lpstr>
      <vt:lpstr>'2021-06'!Print_Area</vt:lpstr>
      <vt:lpstr>'2021-08'!Print_Area</vt:lpstr>
      <vt:lpstr>'2021-09'!Print_Area</vt:lpstr>
      <vt:lpstr>'2021-10'!Print_Area</vt:lpstr>
      <vt:lpstr>'2021-11'!Print_Area</vt:lpstr>
      <vt:lpstr>'2021-12'!Print_Area</vt:lpstr>
      <vt:lpstr>'2022-1 '!Print_Area</vt:lpstr>
      <vt:lpstr>ミサ担当表!Print_Area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　桂寿</dc:creator>
  <cp:lastModifiedBy>佐藤</cp:lastModifiedBy>
  <cp:lastPrinted>2021-03-27T22:14:30Z</cp:lastPrinted>
  <dcterms:created xsi:type="dcterms:W3CDTF">2011-03-18T06:58:30Z</dcterms:created>
  <dcterms:modified xsi:type="dcterms:W3CDTF">2021-03-27T22:14:44Z</dcterms:modified>
</cp:coreProperties>
</file>